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240" windowHeight="12648" tabRatio="751"/>
  </bookViews>
  <sheets>
    <sheet name="Sayfa1" sheetId="14" r:id="rId1"/>
    <sheet name="OCAK" sheetId="1" r:id="rId2"/>
    <sheet name="ŞUBAT" sheetId="2" r:id="rId3"/>
    <sheet name="MART" sheetId="3" r:id="rId4"/>
    <sheet name="NİSAN" sheetId="4" r:id="rId5"/>
    <sheet name="MAYIS" sheetId="5" r:id="rId6"/>
    <sheet name="HAZİRAN" sheetId="6" r:id="rId7"/>
    <sheet name="TEMMUZ" sheetId="7" r:id="rId8"/>
    <sheet name="AĞUSTOS" sheetId="8" r:id="rId9"/>
    <sheet name="EYLÜL" sheetId="9" r:id="rId10"/>
    <sheet name="EKİM" sheetId="10" r:id="rId11"/>
    <sheet name="KASIM" sheetId="11" r:id="rId12"/>
    <sheet name="ARALIK" sheetId="12" r:id="rId13"/>
    <sheet name="YILLIK" sheetId="13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8" i="14" l="1"/>
  <c r="AJ29" i="14" l="1"/>
  <c r="AI29" i="14"/>
  <c r="AJ28" i="14"/>
  <c r="AI28" i="14"/>
  <c r="AJ27" i="14"/>
  <c r="AI27" i="14"/>
  <c r="AJ26" i="14"/>
  <c r="AI26" i="14"/>
  <c r="AJ25" i="14"/>
  <c r="AI25" i="14"/>
  <c r="AJ24" i="14"/>
  <c r="AI24" i="14"/>
  <c r="AJ23" i="14"/>
  <c r="AI23" i="14"/>
  <c r="AJ22" i="14"/>
  <c r="AI22" i="14"/>
  <c r="H33" i="14" s="1"/>
  <c r="AJ21" i="14"/>
  <c r="AI21" i="14"/>
  <c r="H34" i="14" s="1"/>
  <c r="AJ20" i="14"/>
  <c r="AI20" i="14"/>
  <c r="AJ19" i="14"/>
  <c r="AI19" i="14"/>
  <c r="AJ18" i="14"/>
  <c r="AI18" i="14"/>
  <c r="AJ17" i="14"/>
  <c r="AI17" i="14"/>
  <c r="AJ16" i="14"/>
  <c r="AI16" i="14"/>
  <c r="AJ15" i="14"/>
  <c r="AI15" i="14"/>
  <c r="AJ14" i="14"/>
  <c r="AI14" i="14"/>
  <c r="AJ13" i="14"/>
  <c r="AI13" i="14"/>
  <c r="AJ12" i="14"/>
  <c r="AI12" i="14"/>
  <c r="AJ11" i="14"/>
  <c r="AI11" i="14"/>
  <c r="AJ10" i="14"/>
  <c r="AI10" i="14"/>
  <c r="AJ9" i="14"/>
  <c r="AJ30" i="14" s="1"/>
  <c r="AI9" i="14"/>
  <c r="AI8" i="14"/>
  <c r="AJ6" i="7"/>
  <c r="J6" i="13" s="1"/>
  <c r="E84" i="13"/>
  <c r="E28" i="13"/>
  <c r="H31" i="14" l="1"/>
  <c r="H32" i="14"/>
  <c r="AI30" i="14"/>
  <c r="AG38" i="2"/>
  <c r="D38" i="13" s="1"/>
  <c r="AG39" i="2"/>
  <c r="D39" i="13" s="1"/>
  <c r="AG40" i="2"/>
  <c r="D40" i="13" s="1"/>
  <c r="AG41" i="2"/>
  <c r="D41" i="13" s="1"/>
  <c r="AG42" i="2"/>
  <c r="D42" i="13" s="1"/>
  <c r="AG43" i="2"/>
  <c r="D43" i="13" s="1"/>
  <c r="AG44" i="2"/>
  <c r="D44" i="13" s="1"/>
  <c r="AG45" i="2"/>
  <c r="D45" i="13" s="1"/>
  <c r="AG46" i="2"/>
  <c r="D46" i="13" s="1"/>
  <c r="AG47" i="2"/>
  <c r="D47" i="13" s="1"/>
  <c r="AG48" i="2"/>
  <c r="D48" i="13" s="1"/>
  <c r="AG49" i="2"/>
  <c r="D49" i="13" s="1"/>
  <c r="AG50" i="2"/>
  <c r="D50" i="13" s="1"/>
  <c r="AG51" i="2"/>
  <c r="D51" i="13" s="1"/>
  <c r="AG52" i="2"/>
  <c r="D52" i="13" s="1"/>
  <c r="AG53" i="2"/>
  <c r="D53" i="13" s="1"/>
  <c r="AG54" i="2"/>
  <c r="D54" i="13" s="1"/>
  <c r="AG55" i="2"/>
  <c r="D55" i="13" s="1"/>
  <c r="AG56" i="2"/>
  <c r="D56" i="13" s="1"/>
  <c r="AG57" i="2"/>
  <c r="D57" i="13" s="1"/>
  <c r="AG58" i="2"/>
  <c r="D58" i="13" s="1"/>
  <c r="AG59" i="2"/>
  <c r="D59" i="13" s="1"/>
  <c r="AG60" i="2"/>
  <c r="D60" i="13" s="1"/>
  <c r="AG61" i="2"/>
  <c r="D61" i="13" s="1"/>
  <c r="AG62" i="2"/>
  <c r="D62" i="13" s="1"/>
  <c r="AG63" i="2"/>
  <c r="D63" i="13" s="1"/>
  <c r="AG64" i="2"/>
  <c r="D64" i="13" s="1"/>
  <c r="AG65" i="2"/>
  <c r="D65" i="13" s="1"/>
  <c r="AG66" i="2"/>
  <c r="D66" i="13" s="1"/>
  <c r="AG67" i="2"/>
  <c r="D67" i="13" s="1"/>
  <c r="AG68" i="2"/>
  <c r="D68" i="13" s="1"/>
  <c r="AG69" i="2"/>
  <c r="D69" i="13" s="1"/>
  <c r="AG70" i="2"/>
  <c r="D70" i="13" s="1"/>
  <c r="AG71" i="2"/>
  <c r="D71" i="13" s="1"/>
  <c r="AG72" i="2"/>
  <c r="D72" i="13" s="1"/>
  <c r="AG73" i="2"/>
  <c r="AG74" i="2"/>
  <c r="D74" i="13" s="1"/>
  <c r="AG75" i="2"/>
  <c r="D75" i="13" s="1"/>
  <c r="AG76" i="2"/>
  <c r="D76" i="13" s="1"/>
  <c r="AG77" i="2"/>
  <c r="D77" i="13" s="1"/>
  <c r="AG78" i="2"/>
  <c r="D78" i="13" s="1"/>
  <c r="AG79" i="2"/>
  <c r="D79" i="13" s="1"/>
  <c r="AG80" i="2"/>
  <c r="D80" i="13" s="1"/>
  <c r="AG81" i="2"/>
  <c r="D81" i="13" s="1"/>
  <c r="AG82" i="2"/>
  <c r="D82" i="13" s="1"/>
  <c r="AG83" i="2"/>
  <c r="D83" i="13" s="1"/>
  <c r="AG37" i="2"/>
  <c r="D37" i="13" s="1"/>
  <c r="AG7" i="2"/>
  <c r="D7" i="13" s="1"/>
  <c r="AG8" i="2"/>
  <c r="D8" i="13" s="1"/>
  <c r="AG9" i="2"/>
  <c r="D9" i="13" s="1"/>
  <c r="AG10" i="2"/>
  <c r="D10" i="13" s="1"/>
  <c r="AG11" i="2"/>
  <c r="D11" i="13" s="1"/>
  <c r="AG12" i="2"/>
  <c r="D12" i="13" s="1"/>
  <c r="AG13" i="2"/>
  <c r="D13" i="13" s="1"/>
  <c r="AG14" i="2"/>
  <c r="D14" i="13" s="1"/>
  <c r="AG15" i="2"/>
  <c r="D15" i="13" s="1"/>
  <c r="AG16" i="2"/>
  <c r="D16" i="13" s="1"/>
  <c r="AG17" i="2"/>
  <c r="D17" i="13" s="1"/>
  <c r="AG18" i="2"/>
  <c r="D18" i="13" s="1"/>
  <c r="AG19" i="2"/>
  <c r="D19" i="13" s="1"/>
  <c r="AG20" i="2"/>
  <c r="D20" i="13" s="1"/>
  <c r="AG21" i="2"/>
  <c r="D21" i="13" s="1"/>
  <c r="AG22" i="2"/>
  <c r="D22" i="13" s="1"/>
  <c r="AG23" i="2"/>
  <c r="D23" i="13" s="1"/>
  <c r="AG24" i="2"/>
  <c r="D24" i="13" s="1"/>
  <c r="AG25" i="2"/>
  <c r="D25" i="13" s="1"/>
  <c r="AG26" i="2"/>
  <c r="D26" i="13" s="1"/>
  <c r="AG27" i="2"/>
  <c r="D27" i="13" s="1"/>
  <c r="AG6" i="2"/>
  <c r="D6" i="13" s="1"/>
  <c r="AH83" i="2"/>
  <c r="AH82" i="2"/>
  <c r="AI82" i="2" s="1"/>
  <c r="AH81" i="2"/>
  <c r="AH80" i="2"/>
  <c r="AH79" i="2"/>
  <c r="AH78" i="2"/>
  <c r="AH77" i="2"/>
  <c r="AH76" i="2"/>
  <c r="AH75" i="2"/>
  <c r="AH74" i="2"/>
  <c r="AH73" i="2"/>
  <c r="AH72" i="2"/>
  <c r="AH71" i="2"/>
  <c r="AI71" i="2" s="1"/>
  <c r="AH70" i="2"/>
  <c r="AH69" i="2"/>
  <c r="AH68" i="2"/>
  <c r="AH67" i="2"/>
  <c r="AH66" i="2"/>
  <c r="AH65" i="2"/>
  <c r="AH64" i="2"/>
  <c r="AH63" i="2"/>
  <c r="AI63" i="2" s="1"/>
  <c r="AH62" i="2"/>
  <c r="AH61" i="2"/>
  <c r="AH60" i="2"/>
  <c r="AH59" i="2"/>
  <c r="AH58" i="2"/>
  <c r="AH57" i="2"/>
  <c r="AH56" i="2"/>
  <c r="AH55" i="2"/>
  <c r="AH54" i="2"/>
  <c r="AH53" i="2"/>
  <c r="AH52" i="2"/>
  <c r="AH51" i="2"/>
  <c r="AI51" i="2"/>
  <c r="AH50" i="2"/>
  <c r="AH49" i="2"/>
  <c r="AH48" i="2"/>
  <c r="AH47" i="2"/>
  <c r="AI47" i="2" s="1"/>
  <c r="AH46" i="2"/>
  <c r="AH45" i="2"/>
  <c r="AH44" i="2"/>
  <c r="AH43" i="2"/>
  <c r="H88" i="2"/>
  <c r="AH42" i="2"/>
  <c r="AH41" i="2"/>
  <c r="AH40" i="2"/>
  <c r="AH39" i="2"/>
  <c r="AI39" i="2" s="1"/>
  <c r="AH38" i="2"/>
  <c r="AH37" i="2"/>
  <c r="AH27" i="2"/>
  <c r="AH26" i="2"/>
  <c r="AH25" i="2"/>
  <c r="AH24" i="2"/>
  <c r="AH23" i="2"/>
  <c r="AH22" i="2"/>
  <c r="AH21" i="2"/>
  <c r="AH20" i="2"/>
  <c r="H32" i="2"/>
  <c r="AH19" i="2"/>
  <c r="AH18" i="2"/>
  <c r="AH17" i="2"/>
  <c r="AI17" i="2" s="1"/>
  <c r="AH16" i="2"/>
  <c r="AH15" i="2"/>
  <c r="AH14" i="2"/>
  <c r="AH13" i="2"/>
  <c r="AH12" i="2"/>
  <c r="AH11" i="2"/>
  <c r="AH10" i="2"/>
  <c r="AH9" i="2"/>
  <c r="AH8" i="2"/>
  <c r="AH7" i="2"/>
  <c r="AH6" i="2"/>
  <c r="AI84" i="11"/>
  <c r="AJ83" i="11"/>
  <c r="AK83" i="11" s="1"/>
  <c r="AI83" i="11"/>
  <c r="N83" i="13" s="1"/>
  <c r="AJ82" i="11"/>
  <c r="AI82" i="11"/>
  <c r="AJ81" i="11"/>
  <c r="AK81" i="11" s="1"/>
  <c r="AI81" i="11"/>
  <c r="N81" i="13" s="1"/>
  <c r="AJ80" i="11"/>
  <c r="AI80" i="11"/>
  <c r="N80" i="13" s="1"/>
  <c r="AJ79" i="11"/>
  <c r="AI79" i="11"/>
  <c r="N79" i="13" s="1"/>
  <c r="AJ78" i="11"/>
  <c r="AI78" i="11"/>
  <c r="AJ77" i="11"/>
  <c r="AI77" i="11"/>
  <c r="N77" i="13" s="1"/>
  <c r="AJ76" i="11"/>
  <c r="AI76" i="11"/>
  <c r="N76" i="13" s="1"/>
  <c r="AJ75" i="11"/>
  <c r="AI75" i="11"/>
  <c r="N75" i="13" s="1"/>
  <c r="AJ74" i="11"/>
  <c r="AI74" i="11"/>
  <c r="AJ73" i="11"/>
  <c r="AI73" i="11"/>
  <c r="N73" i="13" s="1"/>
  <c r="AJ72" i="11"/>
  <c r="AI72" i="11"/>
  <c r="N72" i="13" s="1"/>
  <c r="AJ71" i="11"/>
  <c r="AI71" i="11"/>
  <c r="N71" i="13" s="1"/>
  <c r="AJ70" i="11"/>
  <c r="AI70" i="11"/>
  <c r="AJ69" i="11"/>
  <c r="AI69" i="11"/>
  <c r="N69" i="13" s="1"/>
  <c r="AJ68" i="11"/>
  <c r="AI68" i="11"/>
  <c r="N68" i="13" s="1"/>
  <c r="AJ67" i="11"/>
  <c r="AI67" i="11"/>
  <c r="N67" i="13" s="1"/>
  <c r="AJ66" i="11"/>
  <c r="AI66" i="11"/>
  <c r="AJ65" i="11"/>
  <c r="AI65" i="11"/>
  <c r="N65" i="13" s="1"/>
  <c r="AJ64" i="11"/>
  <c r="AI64" i="11"/>
  <c r="N64" i="13" s="1"/>
  <c r="AJ63" i="11"/>
  <c r="AI63" i="11"/>
  <c r="N63" i="13" s="1"/>
  <c r="AJ62" i="11"/>
  <c r="AI62" i="11"/>
  <c r="AJ61" i="11"/>
  <c r="AI61" i="11"/>
  <c r="N61" i="13" s="1"/>
  <c r="AJ60" i="11"/>
  <c r="AI60" i="11"/>
  <c r="N60" i="13" s="1"/>
  <c r="AJ59" i="11"/>
  <c r="AI59" i="11"/>
  <c r="N59" i="13" s="1"/>
  <c r="AJ58" i="11"/>
  <c r="AI58" i="11"/>
  <c r="AJ57" i="11"/>
  <c r="AI57" i="11"/>
  <c r="N57" i="13" s="1"/>
  <c r="AJ56" i="11"/>
  <c r="AI56" i="11"/>
  <c r="N56" i="13" s="1"/>
  <c r="AJ55" i="11"/>
  <c r="AI55" i="11"/>
  <c r="N55" i="13" s="1"/>
  <c r="AJ54" i="11"/>
  <c r="AI54" i="11"/>
  <c r="N54" i="13" s="1"/>
  <c r="AJ53" i="11"/>
  <c r="AI53" i="11"/>
  <c r="N53" i="13" s="1"/>
  <c r="AJ52" i="11"/>
  <c r="AI52" i="11"/>
  <c r="N52" i="13" s="1"/>
  <c r="AJ51" i="11"/>
  <c r="AI51" i="11"/>
  <c r="N51" i="13" s="1"/>
  <c r="AJ50" i="11"/>
  <c r="AI50" i="11"/>
  <c r="N50" i="13" s="1"/>
  <c r="AJ49" i="11"/>
  <c r="AI49" i="11"/>
  <c r="N49" i="13" s="1"/>
  <c r="AJ48" i="11"/>
  <c r="AI48" i="11"/>
  <c r="N48" i="13" s="1"/>
  <c r="AJ47" i="11"/>
  <c r="AI47" i="11"/>
  <c r="AJ46" i="11"/>
  <c r="AI46" i="11"/>
  <c r="N46" i="13" s="1"/>
  <c r="AJ45" i="11"/>
  <c r="AI45" i="11"/>
  <c r="N45" i="13" s="1"/>
  <c r="AJ44" i="11"/>
  <c r="AI44" i="11"/>
  <c r="N44" i="13" s="1"/>
  <c r="AJ43" i="11"/>
  <c r="AI43" i="11"/>
  <c r="AJ42" i="11"/>
  <c r="AI42" i="11"/>
  <c r="N42" i="13" s="1"/>
  <c r="AJ41" i="11"/>
  <c r="AI41" i="11"/>
  <c r="N41" i="13" s="1"/>
  <c r="AJ40" i="11"/>
  <c r="AI40" i="11"/>
  <c r="N40" i="13" s="1"/>
  <c r="AJ39" i="11"/>
  <c r="AI39" i="11"/>
  <c r="AJ38" i="11"/>
  <c r="AI38" i="11"/>
  <c r="N38" i="13" s="1"/>
  <c r="AJ37" i="11"/>
  <c r="AI37" i="11"/>
  <c r="N37" i="13" s="1"/>
  <c r="AJ27" i="11"/>
  <c r="AI27" i="11"/>
  <c r="N27" i="13" s="1"/>
  <c r="AJ26" i="11"/>
  <c r="AI26" i="11"/>
  <c r="N26" i="13" s="1"/>
  <c r="AJ25" i="11"/>
  <c r="AI25" i="11"/>
  <c r="N25" i="13" s="1"/>
  <c r="AJ24" i="11"/>
  <c r="AI24" i="11"/>
  <c r="N24" i="13" s="1"/>
  <c r="AJ23" i="11"/>
  <c r="AI23" i="11"/>
  <c r="N23" i="13" s="1"/>
  <c r="AJ22" i="11"/>
  <c r="AI22" i="11"/>
  <c r="N22" i="13" s="1"/>
  <c r="AJ21" i="11"/>
  <c r="AI21" i="11"/>
  <c r="N21" i="13" s="1"/>
  <c r="AJ20" i="11"/>
  <c r="AI20" i="11"/>
  <c r="AJ19" i="11"/>
  <c r="AI19" i="11"/>
  <c r="N19" i="13" s="1"/>
  <c r="AJ18" i="11"/>
  <c r="AI18" i="11"/>
  <c r="N18" i="13" s="1"/>
  <c r="AJ17" i="11"/>
  <c r="AI17" i="11"/>
  <c r="N17" i="13" s="1"/>
  <c r="AJ16" i="11"/>
  <c r="AI16" i="11"/>
  <c r="N16" i="13" s="1"/>
  <c r="AJ15" i="11"/>
  <c r="AI15" i="11"/>
  <c r="N15" i="13" s="1"/>
  <c r="AJ14" i="11"/>
  <c r="AI14" i="11"/>
  <c r="N14" i="13" s="1"/>
  <c r="AJ13" i="11"/>
  <c r="AI13" i="11"/>
  <c r="N13" i="13" s="1"/>
  <c r="AJ12" i="11"/>
  <c r="AI12" i="11"/>
  <c r="AJ11" i="11"/>
  <c r="AI11" i="11"/>
  <c r="N11" i="13" s="1"/>
  <c r="AJ10" i="11"/>
  <c r="AI10" i="11"/>
  <c r="N10" i="13" s="1"/>
  <c r="AJ9" i="11"/>
  <c r="AI9" i="11"/>
  <c r="N9" i="13" s="1"/>
  <c r="AJ8" i="11"/>
  <c r="AI8" i="11"/>
  <c r="AJ7" i="11"/>
  <c r="AI7" i="11"/>
  <c r="AJ6" i="11"/>
  <c r="AI6" i="11"/>
  <c r="N6" i="13" s="1"/>
  <c r="AI84" i="9"/>
  <c r="AJ83" i="9"/>
  <c r="AI83" i="9"/>
  <c r="L83" i="13" s="1"/>
  <c r="AJ82" i="9"/>
  <c r="AI82" i="9"/>
  <c r="L82" i="13" s="1"/>
  <c r="AK81" i="9"/>
  <c r="AJ81" i="9"/>
  <c r="AI81" i="9"/>
  <c r="L81" i="13" s="1"/>
  <c r="AJ80" i="9"/>
  <c r="AI80" i="9"/>
  <c r="L80" i="13" s="1"/>
  <c r="AJ79" i="9"/>
  <c r="AI79" i="9"/>
  <c r="L79" i="13" s="1"/>
  <c r="AJ78" i="9"/>
  <c r="AI78" i="9"/>
  <c r="L78" i="13" s="1"/>
  <c r="AJ77" i="9"/>
  <c r="AI77" i="9"/>
  <c r="L77" i="13" s="1"/>
  <c r="AJ76" i="9"/>
  <c r="AI76" i="9"/>
  <c r="L76" i="13" s="1"/>
  <c r="AJ75" i="9"/>
  <c r="AI75" i="9"/>
  <c r="L75" i="13" s="1"/>
  <c r="AJ74" i="9"/>
  <c r="AI74" i="9"/>
  <c r="L74" i="13" s="1"/>
  <c r="AJ73" i="9"/>
  <c r="AI73" i="9"/>
  <c r="L73" i="13" s="1"/>
  <c r="AJ72" i="9"/>
  <c r="AI72" i="9"/>
  <c r="L72" i="13" s="1"/>
  <c r="AJ71" i="9"/>
  <c r="AI71" i="9"/>
  <c r="L71" i="13" s="1"/>
  <c r="AJ70" i="9"/>
  <c r="AI70" i="9"/>
  <c r="L70" i="13" s="1"/>
  <c r="AJ69" i="9"/>
  <c r="AI69" i="9"/>
  <c r="L69" i="13" s="1"/>
  <c r="AJ68" i="9"/>
  <c r="AI68" i="9"/>
  <c r="L68" i="13" s="1"/>
  <c r="AJ67" i="9"/>
  <c r="AI67" i="9"/>
  <c r="L67" i="13" s="1"/>
  <c r="AJ66" i="9"/>
  <c r="AI66" i="9"/>
  <c r="L66" i="13" s="1"/>
  <c r="AJ65" i="9"/>
  <c r="AI65" i="9"/>
  <c r="L65" i="13" s="1"/>
  <c r="AJ64" i="9"/>
  <c r="AI64" i="9"/>
  <c r="L64" i="13" s="1"/>
  <c r="AJ63" i="9"/>
  <c r="AI63" i="9"/>
  <c r="L63" i="13" s="1"/>
  <c r="AJ62" i="9"/>
  <c r="AI62" i="9"/>
  <c r="L62" i="13" s="1"/>
  <c r="AJ61" i="9"/>
  <c r="AI61" i="9"/>
  <c r="L61" i="13" s="1"/>
  <c r="AJ60" i="9"/>
  <c r="AI60" i="9"/>
  <c r="L60" i="13" s="1"/>
  <c r="AJ59" i="9"/>
  <c r="AI59" i="9"/>
  <c r="L59" i="13" s="1"/>
  <c r="AJ58" i="9"/>
  <c r="AI58" i="9"/>
  <c r="L58" i="13" s="1"/>
  <c r="AJ57" i="9"/>
  <c r="AI57" i="9"/>
  <c r="L57" i="13" s="1"/>
  <c r="AJ56" i="9"/>
  <c r="AI56" i="9"/>
  <c r="L56" i="13" s="1"/>
  <c r="AJ55" i="9"/>
  <c r="AI55" i="9"/>
  <c r="L55" i="13" s="1"/>
  <c r="AJ54" i="9"/>
  <c r="AI54" i="9"/>
  <c r="L54" i="13" s="1"/>
  <c r="AJ53" i="9"/>
  <c r="AI53" i="9"/>
  <c r="L53" i="13" s="1"/>
  <c r="AJ52" i="9"/>
  <c r="AI52" i="9"/>
  <c r="L52" i="13" s="1"/>
  <c r="AJ51" i="9"/>
  <c r="AI51" i="9"/>
  <c r="L51" i="13" s="1"/>
  <c r="AJ50" i="9"/>
  <c r="AI50" i="9"/>
  <c r="L50" i="13" s="1"/>
  <c r="AJ49" i="9"/>
  <c r="AI49" i="9"/>
  <c r="L49" i="13" s="1"/>
  <c r="AJ48" i="9"/>
  <c r="AI48" i="9"/>
  <c r="L48" i="13" s="1"/>
  <c r="AJ47" i="9"/>
  <c r="AI47" i="9"/>
  <c r="AJ46" i="9"/>
  <c r="AI46" i="9"/>
  <c r="L46" i="13" s="1"/>
  <c r="AJ45" i="9"/>
  <c r="AI45" i="9"/>
  <c r="L45" i="13" s="1"/>
  <c r="AJ44" i="9"/>
  <c r="AI44" i="9"/>
  <c r="L44" i="13" s="1"/>
  <c r="AJ43" i="9"/>
  <c r="AI43" i="9"/>
  <c r="AJ42" i="9"/>
  <c r="AI42" i="9"/>
  <c r="L42" i="13" s="1"/>
  <c r="AJ41" i="9"/>
  <c r="AI41" i="9"/>
  <c r="L41" i="13" s="1"/>
  <c r="AJ40" i="9"/>
  <c r="AI40" i="9"/>
  <c r="L40" i="13" s="1"/>
  <c r="AJ39" i="9"/>
  <c r="AI39" i="9"/>
  <c r="AJ38" i="9"/>
  <c r="AI38" i="9"/>
  <c r="L38" i="13" s="1"/>
  <c r="AJ37" i="9"/>
  <c r="AI37" i="9"/>
  <c r="L37" i="13" s="1"/>
  <c r="AJ27" i="9"/>
  <c r="AI27" i="9"/>
  <c r="L27" i="13" s="1"/>
  <c r="AJ26" i="9"/>
  <c r="AI26" i="9"/>
  <c r="L26" i="13" s="1"/>
  <c r="AJ25" i="9"/>
  <c r="AI25" i="9"/>
  <c r="L25" i="13" s="1"/>
  <c r="AJ24" i="9"/>
  <c r="AI24" i="9"/>
  <c r="L24" i="13" s="1"/>
  <c r="AJ23" i="9"/>
  <c r="AI23" i="9"/>
  <c r="L23" i="13" s="1"/>
  <c r="AJ22" i="9"/>
  <c r="AI22" i="9"/>
  <c r="L22" i="13" s="1"/>
  <c r="AJ21" i="9"/>
  <c r="AI21" i="9"/>
  <c r="L21" i="13" s="1"/>
  <c r="AJ20" i="9"/>
  <c r="AI20" i="9"/>
  <c r="AJ19" i="9"/>
  <c r="AI19" i="9"/>
  <c r="L19" i="13" s="1"/>
  <c r="AJ18" i="9"/>
  <c r="AI18" i="9"/>
  <c r="L18" i="13" s="1"/>
  <c r="AJ17" i="9"/>
  <c r="AI17" i="9"/>
  <c r="L17" i="13" s="1"/>
  <c r="AJ16" i="9"/>
  <c r="AI16" i="9"/>
  <c r="L16" i="13" s="1"/>
  <c r="AJ15" i="9"/>
  <c r="AI15" i="9"/>
  <c r="L15" i="13" s="1"/>
  <c r="AJ14" i="9"/>
  <c r="AI14" i="9"/>
  <c r="L14" i="13" s="1"/>
  <c r="AJ13" i="9"/>
  <c r="AI13" i="9"/>
  <c r="L13" i="13" s="1"/>
  <c r="AJ12" i="9"/>
  <c r="AI12" i="9"/>
  <c r="AJ11" i="9"/>
  <c r="AI11" i="9"/>
  <c r="L11" i="13" s="1"/>
  <c r="AJ10" i="9"/>
  <c r="AI10" i="9"/>
  <c r="L10" i="13" s="1"/>
  <c r="AJ9" i="9"/>
  <c r="AI9" i="9"/>
  <c r="L9" i="13" s="1"/>
  <c r="AJ8" i="9"/>
  <c r="AI8" i="9"/>
  <c r="AJ7" i="9"/>
  <c r="AI7" i="9"/>
  <c r="L7" i="13" s="1"/>
  <c r="AJ6" i="9"/>
  <c r="AI6" i="9"/>
  <c r="AI84" i="6"/>
  <c r="AJ83" i="6"/>
  <c r="AI83" i="6"/>
  <c r="AJ82" i="6"/>
  <c r="AI82" i="6"/>
  <c r="I82" i="13" s="1"/>
  <c r="AJ81" i="6"/>
  <c r="AI81" i="6"/>
  <c r="I81" i="13" s="1"/>
  <c r="AJ80" i="6"/>
  <c r="AI80" i="6"/>
  <c r="I80" i="13" s="1"/>
  <c r="AJ79" i="6"/>
  <c r="AI79" i="6"/>
  <c r="AJ78" i="6"/>
  <c r="AI78" i="6"/>
  <c r="I78" i="13" s="1"/>
  <c r="AJ77" i="6"/>
  <c r="AI77" i="6"/>
  <c r="I77" i="13" s="1"/>
  <c r="AJ76" i="6"/>
  <c r="AI76" i="6"/>
  <c r="I76" i="13" s="1"/>
  <c r="AJ75" i="6"/>
  <c r="AI75" i="6"/>
  <c r="AJ74" i="6"/>
  <c r="AI74" i="6"/>
  <c r="I74" i="13" s="1"/>
  <c r="AJ73" i="6"/>
  <c r="AK73" i="6" s="1"/>
  <c r="AI73" i="6"/>
  <c r="I73" i="13" s="1"/>
  <c r="AJ72" i="6"/>
  <c r="AK72" i="6" s="1"/>
  <c r="AI72" i="6"/>
  <c r="I72" i="13" s="1"/>
  <c r="AJ71" i="6"/>
  <c r="AI71" i="6"/>
  <c r="AJ70" i="6"/>
  <c r="AK70" i="6" s="1"/>
  <c r="AI70" i="6"/>
  <c r="I70" i="13" s="1"/>
  <c r="AJ69" i="6"/>
  <c r="AI69" i="6"/>
  <c r="I69" i="13" s="1"/>
  <c r="AJ68" i="6"/>
  <c r="AI68" i="6"/>
  <c r="I68" i="13" s="1"/>
  <c r="AJ67" i="6"/>
  <c r="AI67" i="6"/>
  <c r="AJ66" i="6"/>
  <c r="AI66" i="6"/>
  <c r="I66" i="13" s="1"/>
  <c r="AJ65" i="6"/>
  <c r="AI65" i="6"/>
  <c r="I65" i="13" s="1"/>
  <c r="AJ64" i="6"/>
  <c r="AK64" i="6" s="1"/>
  <c r="AI64" i="6"/>
  <c r="I64" i="13" s="1"/>
  <c r="AJ63" i="6"/>
  <c r="AI63" i="6"/>
  <c r="AJ62" i="6"/>
  <c r="AI62" i="6"/>
  <c r="I62" i="13" s="1"/>
  <c r="AJ61" i="6"/>
  <c r="AI61" i="6"/>
  <c r="I61" i="13" s="1"/>
  <c r="AJ60" i="6"/>
  <c r="AI60" i="6"/>
  <c r="I60" i="13" s="1"/>
  <c r="AJ59" i="6"/>
  <c r="AI59" i="6"/>
  <c r="AJ58" i="6"/>
  <c r="AI58" i="6"/>
  <c r="I58" i="13" s="1"/>
  <c r="AJ57" i="6"/>
  <c r="AI57" i="6"/>
  <c r="I57" i="13" s="1"/>
  <c r="AJ56" i="6"/>
  <c r="AI56" i="6"/>
  <c r="I56" i="13" s="1"/>
  <c r="AJ55" i="6"/>
  <c r="AI55" i="6"/>
  <c r="AJ54" i="6"/>
  <c r="AI54" i="6"/>
  <c r="I54" i="13" s="1"/>
  <c r="AJ53" i="6"/>
  <c r="AI53" i="6"/>
  <c r="I53" i="13" s="1"/>
  <c r="AJ52" i="6"/>
  <c r="AI52" i="6"/>
  <c r="I52" i="13" s="1"/>
  <c r="AJ51" i="6"/>
  <c r="AI51" i="6"/>
  <c r="AJ50" i="6"/>
  <c r="AI50" i="6"/>
  <c r="I50" i="13" s="1"/>
  <c r="AJ49" i="6"/>
  <c r="AI49" i="6"/>
  <c r="I49" i="13" s="1"/>
  <c r="AJ48" i="6"/>
  <c r="AI48" i="6"/>
  <c r="I48" i="13" s="1"/>
  <c r="AJ47" i="6"/>
  <c r="AI47" i="6"/>
  <c r="AJ46" i="6"/>
  <c r="AI46" i="6"/>
  <c r="I46" i="13" s="1"/>
  <c r="AJ45" i="6"/>
  <c r="AK45" i="6" s="1"/>
  <c r="AI45" i="6"/>
  <c r="I45" i="13" s="1"/>
  <c r="AJ44" i="6"/>
  <c r="AI44" i="6"/>
  <c r="I44" i="13" s="1"/>
  <c r="AJ43" i="6"/>
  <c r="AI43" i="6"/>
  <c r="AJ42" i="6"/>
  <c r="AI42" i="6"/>
  <c r="I42" i="13" s="1"/>
  <c r="AJ41" i="6"/>
  <c r="AI41" i="6"/>
  <c r="I41" i="13" s="1"/>
  <c r="AJ40" i="6"/>
  <c r="AK40" i="6" s="1"/>
  <c r="AI40" i="6"/>
  <c r="I40" i="13" s="1"/>
  <c r="AJ39" i="6"/>
  <c r="AI39" i="6"/>
  <c r="AJ38" i="6"/>
  <c r="AI38" i="6"/>
  <c r="I38" i="13" s="1"/>
  <c r="AJ37" i="6"/>
  <c r="AI37" i="6"/>
  <c r="I37" i="13" s="1"/>
  <c r="AJ27" i="6"/>
  <c r="AK27" i="6" s="1"/>
  <c r="AI27" i="6"/>
  <c r="I27" i="13" s="1"/>
  <c r="AJ26" i="6"/>
  <c r="AI26" i="6"/>
  <c r="I26" i="13" s="1"/>
  <c r="AJ25" i="6"/>
  <c r="AI25" i="6"/>
  <c r="I25" i="13" s="1"/>
  <c r="AJ24" i="6"/>
  <c r="AI24" i="6"/>
  <c r="AJ23" i="6"/>
  <c r="AI23" i="6"/>
  <c r="I23" i="13" s="1"/>
  <c r="AJ22" i="6"/>
  <c r="AI22" i="6"/>
  <c r="I22" i="13" s="1"/>
  <c r="AJ21" i="6"/>
  <c r="AI21" i="6"/>
  <c r="I21" i="13" s="1"/>
  <c r="AJ20" i="6"/>
  <c r="AI20" i="6"/>
  <c r="AJ19" i="6"/>
  <c r="AI19" i="6"/>
  <c r="I19" i="13" s="1"/>
  <c r="AJ18" i="6"/>
  <c r="AI18" i="6"/>
  <c r="I18" i="13" s="1"/>
  <c r="AJ17" i="6"/>
  <c r="AI17" i="6"/>
  <c r="I17" i="13" s="1"/>
  <c r="AJ16" i="6"/>
  <c r="AI16" i="6"/>
  <c r="AJ15" i="6"/>
  <c r="AI15" i="6"/>
  <c r="I15" i="13" s="1"/>
  <c r="AJ14" i="6"/>
  <c r="AI14" i="6"/>
  <c r="I14" i="13" s="1"/>
  <c r="AJ13" i="6"/>
  <c r="AI13" i="6"/>
  <c r="I13" i="13" s="1"/>
  <c r="AJ12" i="6"/>
  <c r="AI12" i="6"/>
  <c r="AJ11" i="6"/>
  <c r="AI11" i="6"/>
  <c r="I11" i="13" s="1"/>
  <c r="AJ10" i="6"/>
  <c r="AK10" i="6" s="1"/>
  <c r="AI10" i="6"/>
  <c r="I10" i="13" s="1"/>
  <c r="AJ9" i="6"/>
  <c r="AI9" i="6"/>
  <c r="I9" i="13" s="1"/>
  <c r="AJ8" i="6"/>
  <c r="AI8" i="6"/>
  <c r="AJ7" i="6"/>
  <c r="AI7" i="6"/>
  <c r="I7" i="13" s="1"/>
  <c r="AJ6" i="6"/>
  <c r="AK6" i="6" s="1"/>
  <c r="AI6" i="6"/>
  <c r="AI38" i="4"/>
  <c r="G38" i="13" s="1"/>
  <c r="AI39" i="4"/>
  <c r="G39" i="13" s="1"/>
  <c r="AI40" i="4"/>
  <c r="G40" i="13" s="1"/>
  <c r="AI41" i="4"/>
  <c r="G41" i="13" s="1"/>
  <c r="AI42" i="4"/>
  <c r="G42" i="13" s="1"/>
  <c r="AI43" i="4"/>
  <c r="G43" i="13" s="1"/>
  <c r="AI44" i="4"/>
  <c r="G44" i="13" s="1"/>
  <c r="AI45" i="4"/>
  <c r="G45" i="13" s="1"/>
  <c r="AI46" i="4"/>
  <c r="G46" i="13" s="1"/>
  <c r="AI47" i="4"/>
  <c r="G47" i="13" s="1"/>
  <c r="AI48" i="4"/>
  <c r="G48" i="13" s="1"/>
  <c r="AI49" i="4"/>
  <c r="AI50" i="4"/>
  <c r="G50" i="13" s="1"/>
  <c r="AI51" i="4"/>
  <c r="G51" i="13" s="1"/>
  <c r="AI52" i="4"/>
  <c r="G52" i="13" s="1"/>
  <c r="AI53" i="4"/>
  <c r="G53" i="13" s="1"/>
  <c r="AI54" i="4"/>
  <c r="G54" i="13" s="1"/>
  <c r="AI55" i="4"/>
  <c r="G55" i="13" s="1"/>
  <c r="AI56" i="4"/>
  <c r="G56" i="13" s="1"/>
  <c r="AI57" i="4"/>
  <c r="G57" i="13" s="1"/>
  <c r="AI58" i="4"/>
  <c r="G58" i="13" s="1"/>
  <c r="AI59" i="4"/>
  <c r="G59" i="13" s="1"/>
  <c r="AI60" i="4"/>
  <c r="G60" i="13" s="1"/>
  <c r="AI61" i="4"/>
  <c r="G61" i="13" s="1"/>
  <c r="AI62" i="4"/>
  <c r="G62" i="13" s="1"/>
  <c r="AI63" i="4"/>
  <c r="G63" i="13" s="1"/>
  <c r="AI64" i="4"/>
  <c r="G64" i="13" s="1"/>
  <c r="AI65" i="4"/>
  <c r="AI66" i="4"/>
  <c r="G66" i="13" s="1"/>
  <c r="AI67" i="4"/>
  <c r="G67" i="13" s="1"/>
  <c r="AI68" i="4"/>
  <c r="G68" i="13" s="1"/>
  <c r="AI69" i="4"/>
  <c r="G69" i="13" s="1"/>
  <c r="AI70" i="4"/>
  <c r="G70" i="13" s="1"/>
  <c r="AI71" i="4"/>
  <c r="G71" i="13" s="1"/>
  <c r="AI72" i="4"/>
  <c r="G72" i="13" s="1"/>
  <c r="AI73" i="4"/>
  <c r="G73" i="13" s="1"/>
  <c r="AI74" i="4"/>
  <c r="G74" i="13" s="1"/>
  <c r="AI75" i="4"/>
  <c r="G75" i="13" s="1"/>
  <c r="AI76" i="4"/>
  <c r="G76" i="13" s="1"/>
  <c r="AI77" i="4"/>
  <c r="G77" i="13" s="1"/>
  <c r="AI78" i="4"/>
  <c r="G78" i="13" s="1"/>
  <c r="AI79" i="4"/>
  <c r="G79" i="13" s="1"/>
  <c r="AI80" i="4"/>
  <c r="G80" i="13" s="1"/>
  <c r="AI81" i="4"/>
  <c r="G81" i="13" s="1"/>
  <c r="AI82" i="4"/>
  <c r="G82" i="13" s="1"/>
  <c r="AI83" i="4"/>
  <c r="G83" i="13" s="1"/>
  <c r="AI84" i="4"/>
  <c r="AI37" i="4"/>
  <c r="G37" i="13" s="1"/>
  <c r="AI7" i="4"/>
  <c r="G7" i="13" s="1"/>
  <c r="AI8" i="4"/>
  <c r="AI9" i="4"/>
  <c r="G9" i="13" s="1"/>
  <c r="AI10" i="4"/>
  <c r="G10" i="13" s="1"/>
  <c r="AI11" i="4"/>
  <c r="G11" i="13" s="1"/>
  <c r="AI12" i="4"/>
  <c r="G12" i="13" s="1"/>
  <c r="AI13" i="4"/>
  <c r="G13" i="13" s="1"/>
  <c r="AI14" i="4"/>
  <c r="G14" i="13" s="1"/>
  <c r="AI15" i="4"/>
  <c r="G15" i="13" s="1"/>
  <c r="AI16" i="4"/>
  <c r="G16" i="13" s="1"/>
  <c r="AI17" i="4"/>
  <c r="G17" i="13" s="1"/>
  <c r="AI18" i="4"/>
  <c r="G18" i="13" s="1"/>
  <c r="AI19" i="4"/>
  <c r="AI20" i="4"/>
  <c r="AI21" i="4"/>
  <c r="G21" i="13" s="1"/>
  <c r="AI22" i="4"/>
  <c r="G22" i="13" s="1"/>
  <c r="AI23" i="4"/>
  <c r="G23" i="13" s="1"/>
  <c r="AI24" i="4"/>
  <c r="AI25" i="4"/>
  <c r="G25" i="13" s="1"/>
  <c r="AI26" i="4"/>
  <c r="AI27" i="4"/>
  <c r="G27" i="13" s="1"/>
  <c r="AI6" i="4"/>
  <c r="AJ83" i="4"/>
  <c r="AK83" i="4" s="1"/>
  <c r="AJ82" i="4"/>
  <c r="AJ81" i="4"/>
  <c r="AJ80" i="4"/>
  <c r="AJ79" i="4"/>
  <c r="AK79" i="4" s="1"/>
  <c r="AJ78" i="4"/>
  <c r="AJ77" i="4"/>
  <c r="AJ76" i="4"/>
  <c r="AJ75" i="4"/>
  <c r="AJ74" i="4"/>
  <c r="AJ73" i="4"/>
  <c r="AK73" i="4" s="1"/>
  <c r="AJ72" i="4"/>
  <c r="AJ71" i="4"/>
  <c r="AK71" i="4" s="1"/>
  <c r="AJ70" i="4"/>
  <c r="AJ69" i="4"/>
  <c r="AJ68" i="4"/>
  <c r="AJ67" i="4"/>
  <c r="AJ66" i="4"/>
  <c r="AJ65" i="4"/>
  <c r="AJ64" i="4"/>
  <c r="AJ63" i="4"/>
  <c r="AK63" i="4" s="1"/>
  <c r="AJ62" i="4"/>
  <c r="AJ61" i="4"/>
  <c r="AJ60" i="4"/>
  <c r="AJ59" i="4"/>
  <c r="AJ58" i="4"/>
  <c r="AJ57" i="4"/>
  <c r="AK57" i="4" s="1"/>
  <c r="AJ56" i="4"/>
  <c r="AJ55" i="4"/>
  <c r="AK55" i="4" s="1"/>
  <c r="AJ54" i="4"/>
  <c r="AJ53" i="4"/>
  <c r="AJ52" i="4"/>
  <c r="AJ51" i="4"/>
  <c r="AJ50" i="4"/>
  <c r="AJ49" i="4"/>
  <c r="AJ48" i="4"/>
  <c r="AJ47" i="4"/>
  <c r="AJ46" i="4"/>
  <c r="AJ45" i="4"/>
  <c r="AJ44" i="4"/>
  <c r="AK44" i="4" s="1"/>
  <c r="AJ43" i="4"/>
  <c r="H88" i="4"/>
  <c r="AJ42" i="4"/>
  <c r="AJ41" i="4"/>
  <c r="AK41" i="4" s="1"/>
  <c r="AJ40" i="4"/>
  <c r="AJ39" i="4"/>
  <c r="AK39" i="4" s="1"/>
  <c r="AJ38" i="4"/>
  <c r="AJ37" i="4"/>
  <c r="AJ27" i="4"/>
  <c r="AJ26" i="4"/>
  <c r="AJ25" i="4"/>
  <c r="AJ24" i="4"/>
  <c r="AJ23" i="4"/>
  <c r="AJ22" i="4"/>
  <c r="AJ21" i="4"/>
  <c r="AJ20" i="4"/>
  <c r="AJ19" i="4"/>
  <c r="AJ18" i="4"/>
  <c r="AK18" i="4" s="1"/>
  <c r="AJ17" i="4"/>
  <c r="AJ16" i="4"/>
  <c r="AJ15" i="4"/>
  <c r="AJ14" i="4"/>
  <c r="AK14" i="4" s="1"/>
  <c r="AJ13" i="4"/>
  <c r="AJ12" i="4"/>
  <c r="AJ11" i="4"/>
  <c r="AJ10" i="4"/>
  <c r="AK10" i="4" s="1"/>
  <c r="AJ9" i="4"/>
  <c r="AK9" i="4" s="1"/>
  <c r="AJ8" i="4"/>
  <c r="AJ7" i="4"/>
  <c r="AK7" i="4" s="1"/>
  <c r="AJ6" i="4"/>
  <c r="AK83" i="12"/>
  <c r="AJ83" i="12"/>
  <c r="O83" i="13" s="1"/>
  <c r="AK82" i="12"/>
  <c r="AJ82" i="12"/>
  <c r="O82" i="13" s="1"/>
  <c r="AK81" i="12"/>
  <c r="AJ81" i="12"/>
  <c r="O81" i="13" s="1"/>
  <c r="AK80" i="12"/>
  <c r="AJ80" i="12"/>
  <c r="O80" i="13" s="1"/>
  <c r="AK79" i="12"/>
  <c r="AJ79" i="12"/>
  <c r="O79" i="13" s="1"/>
  <c r="AK78" i="12"/>
  <c r="AJ78" i="12"/>
  <c r="O78" i="13" s="1"/>
  <c r="AK77" i="12"/>
  <c r="AJ77" i="12"/>
  <c r="O77" i="13" s="1"/>
  <c r="AK76" i="12"/>
  <c r="AJ76" i="12"/>
  <c r="O76" i="13" s="1"/>
  <c r="AK75" i="12"/>
  <c r="AL75" i="12" s="1"/>
  <c r="AJ75" i="12"/>
  <c r="O75" i="13" s="1"/>
  <c r="AK74" i="12"/>
  <c r="AJ74" i="12"/>
  <c r="O74" i="13" s="1"/>
  <c r="AK73" i="12"/>
  <c r="AJ73" i="12"/>
  <c r="O73" i="13" s="1"/>
  <c r="AK72" i="12"/>
  <c r="AJ72" i="12"/>
  <c r="O72" i="13" s="1"/>
  <c r="AK71" i="12"/>
  <c r="AJ71" i="12"/>
  <c r="O71" i="13" s="1"/>
  <c r="AK70" i="12"/>
  <c r="AJ70" i="12"/>
  <c r="O70" i="13" s="1"/>
  <c r="AK69" i="12"/>
  <c r="AJ69" i="12"/>
  <c r="O69" i="13" s="1"/>
  <c r="AK68" i="12"/>
  <c r="AJ68" i="12"/>
  <c r="O68" i="13" s="1"/>
  <c r="AK67" i="12"/>
  <c r="AJ67" i="12"/>
  <c r="AK66" i="12"/>
  <c r="AJ66" i="12"/>
  <c r="O66" i="13" s="1"/>
  <c r="AK65" i="12"/>
  <c r="AJ65" i="12"/>
  <c r="O65" i="13" s="1"/>
  <c r="AK64" i="12"/>
  <c r="AJ64" i="12"/>
  <c r="O64" i="13" s="1"/>
  <c r="AK63" i="12"/>
  <c r="AJ63" i="12"/>
  <c r="AK62" i="12"/>
  <c r="AJ62" i="12"/>
  <c r="AK61" i="12"/>
  <c r="AJ61" i="12"/>
  <c r="O61" i="13" s="1"/>
  <c r="AK60" i="12"/>
  <c r="AJ60" i="12"/>
  <c r="O60" i="13" s="1"/>
  <c r="AK59" i="12"/>
  <c r="AJ59" i="12"/>
  <c r="AK58" i="12"/>
  <c r="AJ58" i="12"/>
  <c r="O58" i="13" s="1"/>
  <c r="AK57" i="12"/>
  <c r="AL57" i="12" s="1"/>
  <c r="AJ57" i="12"/>
  <c r="O57" i="13" s="1"/>
  <c r="AK56" i="12"/>
  <c r="AJ56" i="12"/>
  <c r="O56" i="13" s="1"/>
  <c r="AK55" i="12"/>
  <c r="AJ55" i="12"/>
  <c r="AK54" i="12"/>
  <c r="AJ54" i="12"/>
  <c r="O54" i="13" s="1"/>
  <c r="AK53" i="12"/>
  <c r="AJ53" i="12"/>
  <c r="O53" i="13" s="1"/>
  <c r="AK52" i="12"/>
  <c r="AJ52" i="12"/>
  <c r="O52" i="13" s="1"/>
  <c r="AK51" i="12"/>
  <c r="AJ51" i="12"/>
  <c r="AK50" i="12"/>
  <c r="AJ50" i="12"/>
  <c r="O50" i="13" s="1"/>
  <c r="AK49" i="12"/>
  <c r="AJ49" i="12"/>
  <c r="O49" i="13" s="1"/>
  <c r="AK48" i="12"/>
  <c r="AJ48" i="12"/>
  <c r="O48" i="13" s="1"/>
  <c r="AK47" i="12"/>
  <c r="AJ47" i="12"/>
  <c r="AK46" i="12"/>
  <c r="AJ46" i="12"/>
  <c r="AK45" i="12"/>
  <c r="AL45" i="12" s="1"/>
  <c r="AJ45" i="12"/>
  <c r="O45" i="13" s="1"/>
  <c r="AK44" i="12"/>
  <c r="AJ44" i="12"/>
  <c r="O44" i="13" s="1"/>
  <c r="AK43" i="12"/>
  <c r="AJ43" i="12"/>
  <c r="AK42" i="12"/>
  <c r="AJ42" i="12"/>
  <c r="AK41" i="12"/>
  <c r="AJ41" i="12"/>
  <c r="O41" i="13" s="1"/>
  <c r="AK40" i="12"/>
  <c r="AJ40" i="12"/>
  <c r="O40" i="13" s="1"/>
  <c r="AK39" i="12"/>
  <c r="AJ39" i="12"/>
  <c r="AK38" i="12"/>
  <c r="AJ38" i="12"/>
  <c r="AK37" i="12"/>
  <c r="AJ37" i="12"/>
  <c r="AK27" i="12"/>
  <c r="AJ27" i="12"/>
  <c r="O27" i="13" s="1"/>
  <c r="AK26" i="12"/>
  <c r="AJ26" i="12"/>
  <c r="O26" i="13" s="1"/>
  <c r="AK25" i="12"/>
  <c r="AJ25" i="12"/>
  <c r="O25" i="13" s="1"/>
  <c r="AK24" i="12"/>
  <c r="AJ24" i="12"/>
  <c r="O24" i="13" s="1"/>
  <c r="AK23" i="12"/>
  <c r="AJ23" i="12"/>
  <c r="O23" i="13" s="1"/>
  <c r="AK22" i="12"/>
  <c r="AJ22" i="12"/>
  <c r="O22" i="13" s="1"/>
  <c r="AK21" i="12"/>
  <c r="AJ21" i="12"/>
  <c r="O21" i="13" s="1"/>
  <c r="AK20" i="12"/>
  <c r="AJ20" i="12"/>
  <c r="AK19" i="12"/>
  <c r="AJ19" i="12"/>
  <c r="O19" i="13" s="1"/>
  <c r="AK18" i="12"/>
  <c r="AL18" i="12" s="1"/>
  <c r="AJ18" i="12"/>
  <c r="O18" i="13" s="1"/>
  <c r="AK17" i="12"/>
  <c r="AJ17" i="12"/>
  <c r="O17" i="13" s="1"/>
  <c r="AK16" i="12"/>
  <c r="AJ16" i="12"/>
  <c r="O16" i="13" s="1"/>
  <c r="AK15" i="12"/>
  <c r="AL15" i="12" s="1"/>
  <c r="AJ15" i="12"/>
  <c r="O15" i="13" s="1"/>
  <c r="AK14" i="12"/>
  <c r="AJ14" i="12"/>
  <c r="O14" i="13" s="1"/>
  <c r="AK13" i="12"/>
  <c r="AJ13" i="12"/>
  <c r="O13" i="13" s="1"/>
  <c r="AK12" i="12"/>
  <c r="AJ12" i="12"/>
  <c r="AK11" i="12"/>
  <c r="AJ11" i="12"/>
  <c r="O11" i="13" s="1"/>
  <c r="AK10" i="12"/>
  <c r="AJ10" i="12"/>
  <c r="O10" i="13" s="1"/>
  <c r="AK9" i="12"/>
  <c r="AL9" i="12" s="1"/>
  <c r="AJ9" i="12"/>
  <c r="O9" i="13" s="1"/>
  <c r="AK8" i="12"/>
  <c r="AJ8" i="12"/>
  <c r="AK7" i="12"/>
  <c r="AJ7" i="12"/>
  <c r="O7" i="13" s="1"/>
  <c r="AK6" i="12"/>
  <c r="AJ6" i="12"/>
  <c r="AK83" i="10"/>
  <c r="AJ83" i="10"/>
  <c r="M83" i="13" s="1"/>
  <c r="AK82" i="10"/>
  <c r="AJ82" i="10"/>
  <c r="M82" i="13" s="1"/>
  <c r="AK81" i="10"/>
  <c r="AJ81" i="10"/>
  <c r="M81" i="13" s="1"/>
  <c r="AK80" i="10"/>
  <c r="AJ80" i="10"/>
  <c r="M80" i="13" s="1"/>
  <c r="AK79" i="10"/>
  <c r="AJ79" i="10"/>
  <c r="M79" i="13" s="1"/>
  <c r="AK78" i="10"/>
  <c r="AJ78" i="10"/>
  <c r="M78" i="13" s="1"/>
  <c r="AK77" i="10"/>
  <c r="AJ77" i="10"/>
  <c r="M77" i="13" s="1"/>
  <c r="AK76" i="10"/>
  <c r="AJ76" i="10"/>
  <c r="M76" i="13" s="1"/>
  <c r="AK75" i="10"/>
  <c r="AJ75" i="10"/>
  <c r="M75" i="13" s="1"/>
  <c r="AK74" i="10"/>
  <c r="AJ74" i="10"/>
  <c r="M74" i="13" s="1"/>
  <c r="AK73" i="10"/>
  <c r="AJ73" i="10"/>
  <c r="M73" i="13" s="1"/>
  <c r="AK72" i="10"/>
  <c r="AL72" i="10" s="1"/>
  <c r="AJ72" i="10"/>
  <c r="M72" i="13" s="1"/>
  <c r="AK71" i="10"/>
  <c r="AJ71" i="10"/>
  <c r="M71" i="13" s="1"/>
  <c r="AK70" i="10"/>
  <c r="AJ70" i="10"/>
  <c r="M70" i="13" s="1"/>
  <c r="AK69" i="10"/>
  <c r="AJ69" i="10"/>
  <c r="M69" i="13" s="1"/>
  <c r="AK68" i="10"/>
  <c r="AJ68" i="10"/>
  <c r="M68" i="13" s="1"/>
  <c r="AK67" i="10"/>
  <c r="AJ67" i="10"/>
  <c r="M67" i="13" s="1"/>
  <c r="AK66" i="10"/>
  <c r="AJ66" i="10"/>
  <c r="M66" i="13" s="1"/>
  <c r="AK65" i="10"/>
  <c r="AJ65" i="10"/>
  <c r="M65" i="13" s="1"/>
  <c r="AK64" i="10"/>
  <c r="AJ64" i="10"/>
  <c r="M64" i="13" s="1"/>
  <c r="AK63" i="10"/>
  <c r="AL63" i="10" s="1"/>
  <c r="AJ63" i="10"/>
  <c r="M63" i="13" s="1"/>
  <c r="AK62" i="10"/>
  <c r="AJ62" i="10"/>
  <c r="M62" i="13" s="1"/>
  <c r="AK61" i="10"/>
  <c r="AJ61" i="10"/>
  <c r="M61" i="13" s="1"/>
  <c r="AK60" i="10"/>
  <c r="AJ60" i="10"/>
  <c r="M60" i="13" s="1"/>
  <c r="AK59" i="10"/>
  <c r="AJ59" i="10"/>
  <c r="M59" i="13" s="1"/>
  <c r="AK58" i="10"/>
  <c r="AJ58" i="10"/>
  <c r="M58" i="13" s="1"/>
  <c r="AK57" i="10"/>
  <c r="AJ57" i="10"/>
  <c r="M57" i="13" s="1"/>
  <c r="AK56" i="10"/>
  <c r="AJ56" i="10"/>
  <c r="M56" i="13" s="1"/>
  <c r="AK55" i="10"/>
  <c r="AJ55" i="10"/>
  <c r="M55" i="13" s="1"/>
  <c r="AK54" i="10"/>
  <c r="AJ54" i="10"/>
  <c r="M54" i="13" s="1"/>
  <c r="AK53" i="10"/>
  <c r="AJ53" i="10"/>
  <c r="M53" i="13" s="1"/>
  <c r="AK52" i="10"/>
  <c r="AJ52" i="10"/>
  <c r="M52" i="13" s="1"/>
  <c r="AK51" i="10"/>
  <c r="AJ51" i="10"/>
  <c r="M51" i="13" s="1"/>
  <c r="AK50" i="10"/>
  <c r="AJ50" i="10"/>
  <c r="M50" i="13" s="1"/>
  <c r="AK49" i="10"/>
  <c r="AJ49" i="10"/>
  <c r="M49" i="13" s="1"/>
  <c r="AK48" i="10"/>
  <c r="AJ48" i="10"/>
  <c r="M48" i="13" s="1"/>
  <c r="AK47" i="10"/>
  <c r="AJ47" i="10"/>
  <c r="AK46" i="10"/>
  <c r="AJ46" i="10"/>
  <c r="M46" i="13" s="1"/>
  <c r="AK45" i="10"/>
  <c r="AL45" i="10" s="1"/>
  <c r="AJ45" i="10"/>
  <c r="M45" i="13" s="1"/>
  <c r="AK44" i="10"/>
  <c r="AJ44" i="10"/>
  <c r="M44" i="13" s="1"/>
  <c r="AK43" i="10"/>
  <c r="AJ43" i="10"/>
  <c r="AK42" i="10"/>
  <c r="AJ42" i="10"/>
  <c r="M42" i="13" s="1"/>
  <c r="AK41" i="10"/>
  <c r="AJ41" i="10"/>
  <c r="M41" i="13" s="1"/>
  <c r="AK40" i="10"/>
  <c r="AJ40" i="10"/>
  <c r="M40" i="13" s="1"/>
  <c r="AK39" i="10"/>
  <c r="AL39" i="10" s="1"/>
  <c r="AJ39" i="10"/>
  <c r="AK38" i="10"/>
  <c r="AJ38" i="10"/>
  <c r="M38" i="13" s="1"/>
  <c r="AK37" i="10"/>
  <c r="AJ37" i="10"/>
  <c r="AK27" i="10"/>
  <c r="AL27" i="10" s="1"/>
  <c r="AJ27" i="10"/>
  <c r="M27" i="13" s="1"/>
  <c r="AK26" i="10"/>
  <c r="AJ26" i="10"/>
  <c r="M26" i="13" s="1"/>
  <c r="AK25" i="10"/>
  <c r="AJ25" i="10"/>
  <c r="M25" i="13" s="1"/>
  <c r="AK24" i="10"/>
  <c r="AJ24" i="10"/>
  <c r="M24" i="13" s="1"/>
  <c r="AK23" i="10"/>
  <c r="AJ23" i="10"/>
  <c r="M23" i="13" s="1"/>
  <c r="AK22" i="10"/>
  <c r="AJ22" i="10"/>
  <c r="M22" i="13" s="1"/>
  <c r="AK21" i="10"/>
  <c r="AJ21" i="10"/>
  <c r="M21" i="13" s="1"/>
  <c r="AK20" i="10"/>
  <c r="AJ20" i="10"/>
  <c r="AK19" i="10"/>
  <c r="AJ19" i="10"/>
  <c r="M19" i="13" s="1"/>
  <c r="AK18" i="10"/>
  <c r="AJ18" i="10"/>
  <c r="M18" i="13" s="1"/>
  <c r="AK17" i="10"/>
  <c r="AJ17" i="10"/>
  <c r="M17" i="13" s="1"/>
  <c r="AK16" i="10"/>
  <c r="AJ16" i="10"/>
  <c r="M16" i="13" s="1"/>
  <c r="AK15" i="10"/>
  <c r="AJ15" i="10"/>
  <c r="M15" i="13" s="1"/>
  <c r="AK14" i="10"/>
  <c r="AJ14" i="10"/>
  <c r="M14" i="13" s="1"/>
  <c r="AK13" i="10"/>
  <c r="AJ13" i="10"/>
  <c r="M13" i="13" s="1"/>
  <c r="AK12" i="10"/>
  <c r="AJ12" i="10"/>
  <c r="AK11" i="10"/>
  <c r="AJ11" i="10"/>
  <c r="M11" i="13" s="1"/>
  <c r="AK10" i="10"/>
  <c r="AJ10" i="10"/>
  <c r="M10" i="13" s="1"/>
  <c r="AK9" i="10"/>
  <c r="AJ9" i="10"/>
  <c r="M9" i="13" s="1"/>
  <c r="AK8" i="10"/>
  <c r="AJ8" i="10"/>
  <c r="AK7" i="10"/>
  <c r="AJ7" i="10"/>
  <c r="AK6" i="10"/>
  <c r="AL6" i="10" s="1"/>
  <c r="AJ6" i="10"/>
  <c r="M6" i="13" s="1"/>
  <c r="AK83" i="8"/>
  <c r="AJ83" i="8"/>
  <c r="K83" i="13" s="1"/>
  <c r="AK82" i="8"/>
  <c r="AJ82" i="8"/>
  <c r="K82" i="13" s="1"/>
  <c r="AK81" i="8"/>
  <c r="AJ81" i="8"/>
  <c r="K81" i="13" s="1"/>
  <c r="AK80" i="8"/>
  <c r="AJ80" i="8"/>
  <c r="K80" i="13" s="1"/>
  <c r="AK79" i="8"/>
  <c r="AJ79" i="8"/>
  <c r="K79" i="13" s="1"/>
  <c r="AK78" i="8"/>
  <c r="AJ78" i="8"/>
  <c r="AK77" i="8"/>
  <c r="AJ77" i="8"/>
  <c r="K77" i="13" s="1"/>
  <c r="AK76" i="8"/>
  <c r="AJ76" i="8"/>
  <c r="K76" i="13" s="1"/>
  <c r="AK75" i="8"/>
  <c r="AJ75" i="8"/>
  <c r="K75" i="13" s="1"/>
  <c r="AK74" i="8"/>
  <c r="AJ74" i="8"/>
  <c r="AK73" i="8"/>
  <c r="AJ73" i="8"/>
  <c r="K73" i="13" s="1"/>
  <c r="AK72" i="8"/>
  <c r="AJ72" i="8"/>
  <c r="K72" i="13" s="1"/>
  <c r="AK71" i="8"/>
  <c r="AJ71" i="8"/>
  <c r="K71" i="13" s="1"/>
  <c r="AK70" i="8"/>
  <c r="AJ70" i="8"/>
  <c r="K70" i="13" s="1"/>
  <c r="AK69" i="8"/>
  <c r="AJ69" i="8"/>
  <c r="K69" i="13" s="1"/>
  <c r="AK68" i="8"/>
  <c r="AJ68" i="8"/>
  <c r="K68" i="13" s="1"/>
  <c r="AK67" i="8"/>
  <c r="AJ67" i="8"/>
  <c r="K67" i="13" s="1"/>
  <c r="AK66" i="8"/>
  <c r="AJ66" i="8"/>
  <c r="K66" i="13" s="1"/>
  <c r="AK65" i="8"/>
  <c r="AJ65" i="8"/>
  <c r="K65" i="13" s="1"/>
  <c r="AK64" i="8"/>
  <c r="AJ64" i="8"/>
  <c r="K64" i="13" s="1"/>
  <c r="AK63" i="8"/>
  <c r="AJ63" i="8"/>
  <c r="K63" i="13" s="1"/>
  <c r="AK62" i="8"/>
  <c r="AJ62" i="8"/>
  <c r="K62" i="13" s="1"/>
  <c r="AK61" i="8"/>
  <c r="AJ61" i="8"/>
  <c r="K61" i="13" s="1"/>
  <c r="AK60" i="8"/>
  <c r="AL60" i="8" s="1"/>
  <c r="AJ60" i="8"/>
  <c r="K60" i="13" s="1"/>
  <c r="AK59" i="8"/>
  <c r="AJ59" i="8"/>
  <c r="K59" i="13" s="1"/>
  <c r="AK58" i="8"/>
  <c r="AJ58" i="8"/>
  <c r="K58" i="13" s="1"/>
  <c r="AK57" i="8"/>
  <c r="AJ57" i="8"/>
  <c r="K57" i="13" s="1"/>
  <c r="AK56" i="8"/>
  <c r="AJ56" i="8"/>
  <c r="K56" i="13" s="1"/>
  <c r="AK55" i="8"/>
  <c r="AJ55" i="8"/>
  <c r="K55" i="13" s="1"/>
  <c r="AK54" i="8"/>
  <c r="AJ54" i="8"/>
  <c r="K54" i="13" s="1"/>
  <c r="AK53" i="8"/>
  <c r="AJ53" i="8"/>
  <c r="K53" i="13" s="1"/>
  <c r="AK52" i="8"/>
  <c r="AJ52" i="8"/>
  <c r="K52" i="13" s="1"/>
  <c r="AK51" i="8"/>
  <c r="AL51" i="8" s="1"/>
  <c r="AJ51" i="8"/>
  <c r="K51" i="13" s="1"/>
  <c r="AK50" i="8"/>
  <c r="AJ50" i="8"/>
  <c r="K50" i="13" s="1"/>
  <c r="AK49" i="8"/>
  <c r="AJ49" i="8"/>
  <c r="K49" i="13" s="1"/>
  <c r="AK48" i="8"/>
  <c r="AJ48" i="8"/>
  <c r="K48" i="13" s="1"/>
  <c r="AK47" i="8"/>
  <c r="AJ47" i="8"/>
  <c r="AK46" i="8"/>
  <c r="AJ46" i="8"/>
  <c r="K46" i="13" s="1"/>
  <c r="AK45" i="8"/>
  <c r="AJ45" i="8"/>
  <c r="K45" i="13" s="1"/>
  <c r="AK44" i="8"/>
  <c r="AJ44" i="8"/>
  <c r="K44" i="13" s="1"/>
  <c r="AK43" i="8"/>
  <c r="AJ43" i="8"/>
  <c r="AK42" i="8"/>
  <c r="AJ42" i="8"/>
  <c r="K42" i="13" s="1"/>
  <c r="AK41" i="8"/>
  <c r="AJ41" i="8"/>
  <c r="K41" i="13" s="1"/>
  <c r="AK40" i="8"/>
  <c r="AJ40" i="8"/>
  <c r="K40" i="13" s="1"/>
  <c r="AK39" i="8"/>
  <c r="AJ39" i="8"/>
  <c r="AK38" i="8"/>
  <c r="AJ38" i="8"/>
  <c r="K38" i="13" s="1"/>
  <c r="AK37" i="8"/>
  <c r="AJ37" i="8"/>
  <c r="AK27" i="8"/>
  <c r="AJ27" i="8"/>
  <c r="K27" i="13" s="1"/>
  <c r="AK26" i="8"/>
  <c r="AJ26" i="8"/>
  <c r="K26" i="13" s="1"/>
  <c r="AK25" i="8"/>
  <c r="AJ25" i="8"/>
  <c r="K25" i="13" s="1"/>
  <c r="AK24" i="8"/>
  <c r="AJ24" i="8"/>
  <c r="K24" i="13" s="1"/>
  <c r="AK23" i="8"/>
  <c r="AJ23" i="8"/>
  <c r="K23" i="13" s="1"/>
  <c r="AK22" i="8"/>
  <c r="AJ22" i="8"/>
  <c r="K22" i="13" s="1"/>
  <c r="AK21" i="8"/>
  <c r="AJ21" i="8"/>
  <c r="K21" i="13" s="1"/>
  <c r="AK20" i="8"/>
  <c r="AJ20" i="8"/>
  <c r="AK19" i="8"/>
  <c r="AJ19" i="8"/>
  <c r="K19" i="13" s="1"/>
  <c r="AK18" i="8"/>
  <c r="AJ18" i="8"/>
  <c r="K18" i="13" s="1"/>
  <c r="AK17" i="8"/>
  <c r="AJ17" i="8"/>
  <c r="K17" i="13" s="1"/>
  <c r="AK16" i="8"/>
  <c r="AJ16" i="8"/>
  <c r="K16" i="13" s="1"/>
  <c r="AK15" i="8"/>
  <c r="AJ15" i="8"/>
  <c r="K15" i="13" s="1"/>
  <c r="AK14" i="8"/>
  <c r="AJ14" i="8"/>
  <c r="K14" i="13" s="1"/>
  <c r="AK13" i="8"/>
  <c r="AJ13" i="8"/>
  <c r="K13" i="13" s="1"/>
  <c r="AK12" i="8"/>
  <c r="AJ12" i="8"/>
  <c r="AK11" i="8"/>
  <c r="AJ11" i="8"/>
  <c r="K11" i="13" s="1"/>
  <c r="AK10" i="8"/>
  <c r="AJ10" i="8"/>
  <c r="K10" i="13" s="1"/>
  <c r="AK9" i="8"/>
  <c r="AL9" i="8" s="1"/>
  <c r="AJ9" i="8"/>
  <c r="K9" i="13" s="1"/>
  <c r="AK8" i="8"/>
  <c r="AJ8" i="8"/>
  <c r="AK7" i="8"/>
  <c r="AJ7" i="8"/>
  <c r="K7" i="13" s="1"/>
  <c r="AK6" i="8"/>
  <c r="AL6" i="8" s="1"/>
  <c r="AJ6" i="8"/>
  <c r="AK83" i="7"/>
  <c r="AJ83" i="7"/>
  <c r="J83" i="13" s="1"/>
  <c r="AK82" i="7"/>
  <c r="AJ82" i="7"/>
  <c r="J82" i="13" s="1"/>
  <c r="AK81" i="7"/>
  <c r="AL81" i="7" s="1"/>
  <c r="AJ81" i="7"/>
  <c r="J81" i="13" s="1"/>
  <c r="AK80" i="7"/>
  <c r="AJ80" i="7"/>
  <c r="J80" i="13" s="1"/>
  <c r="AK79" i="7"/>
  <c r="AJ79" i="7"/>
  <c r="J79" i="13" s="1"/>
  <c r="AK78" i="7"/>
  <c r="AL78" i="7" s="1"/>
  <c r="AJ78" i="7"/>
  <c r="J78" i="13" s="1"/>
  <c r="AK77" i="7"/>
  <c r="AJ77" i="7"/>
  <c r="J77" i="13" s="1"/>
  <c r="AK76" i="7"/>
  <c r="AJ76" i="7"/>
  <c r="J76" i="13" s="1"/>
  <c r="AK75" i="7"/>
  <c r="AJ75" i="7"/>
  <c r="J75" i="13" s="1"/>
  <c r="AK74" i="7"/>
  <c r="AJ74" i="7"/>
  <c r="J74" i="13" s="1"/>
  <c r="AK73" i="7"/>
  <c r="AJ73" i="7"/>
  <c r="J73" i="13" s="1"/>
  <c r="AK72" i="7"/>
  <c r="AJ72" i="7"/>
  <c r="J72" i="13" s="1"/>
  <c r="AK71" i="7"/>
  <c r="AJ71" i="7"/>
  <c r="J71" i="13" s="1"/>
  <c r="AK70" i="7"/>
  <c r="AJ70" i="7"/>
  <c r="J70" i="13" s="1"/>
  <c r="AK69" i="7"/>
  <c r="AJ69" i="7"/>
  <c r="J69" i="13" s="1"/>
  <c r="AK68" i="7"/>
  <c r="AJ68" i="7"/>
  <c r="J68" i="13" s="1"/>
  <c r="AK67" i="7"/>
  <c r="AJ67" i="7"/>
  <c r="J67" i="13" s="1"/>
  <c r="AK66" i="7"/>
  <c r="AJ66" i="7"/>
  <c r="J66" i="13" s="1"/>
  <c r="AK65" i="7"/>
  <c r="AJ65" i="7"/>
  <c r="J65" i="13" s="1"/>
  <c r="AK64" i="7"/>
  <c r="AJ64" i="7"/>
  <c r="J64" i="13" s="1"/>
  <c r="AK63" i="7"/>
  <c r="AJ63" i="7"/>
  <c r="J63" i="13" s="1"/>
  <c r="AK62" i="7"/>
  <c r="AJ62" i="7"/>
  <c r="J62" i="13" s="1"/>
  <c r="AK61" i="7"/>
  <c r="AJ61" i="7"/>
  <c r="J61" i="13" s="1"/>
  <c r="AK60" i="7"/>
  <c r="AJ60" i="7"/>
  <c r="J60" i="13" s="1"/>
  <c r="AK59" i="7"/>
  <c r="AJ59" i="7"/>
  <c r="J59" i="13" s="1"/>
  <c r="AK58" i="7"/>
  <c r="AJ58" i="7"/>
  <c r="J58" i="13" s="1"/>
  <c r="AK57" i="7"/>
  <c r="AJ57" i="7"/>
  <c r="J57" i="13" s="1"/>
  <c r="AK56" i="7"/>
  <c r="AJ56" i="7"/>
  <c r="J56" i="13" s="1"/>
  <c r="AK55" i="7"/>
  <c r="AJ55" i="7"/>
  <c r="J55" i="13" s="1"/>
  <c r="AK54" i="7"/>
  <c r="AJ54" i="7"/>
  <c r="J54" i="13" s="1"/>
  <c r="AK53" i="7"/>
  <c r="AJ53" i="7"/>
  <c r="J53" i="13" s="1"/>
  <c r="AK52" i="7"/>
  <c r="AJ52" i="7"/>
  <c r="J52" i="13" s="1"/>
  <c r="AK51" i="7"/>
  <c r="AJ51" i="7"/>
  <c r="J51" i="13" s="1"/>
  <c r="AK50" i="7"/>
  <c r="AJ50" i="7"/>
  <c r="J50" i="13" s="1"/>
  <c r="AK49" i="7"/>
  <c r="AJ49" i="7"/>
  <c r="J49" i="13" s="1"/>
  <c r="AK48" i="7"/>
  <c r="AL48" i="7" s="1"/>
  <c r="AJ48" i="7"/>
  <c r="J48" i="13" s="1"/>
  <c r="AK47" i="7"/>
  <c r="AJ47" i="7"/>
  <c r="AK46" i="7"/>
  <c r="AJ46" i="7"/>
  <c r="J46" i="13" s="1"/>
  <c r="AK45" i="7"/>
  <c r="AL45" i="7" s="1"/>
  <c r="AJ45" i="7"/>
  <c r="J45" i="13" s="1"/>
  <c r="AK44" i="7"/>
  <c r="AJ44" i="7"/>
  <c r="J44" i="13" s="1"/>
  <c r="AK43" i="7"/>
  <c r="AJ43" i="7"/>
  <c r="AK42" i="7"/>
  <c r="AJ42" i="7"/>
  <c r="J42" i="13" s="1"/>
  <c r="AK41" i="7"/>
  <c r="AJ41" i="7"/>
  <c r="J41" i="13" s="1"/>
  <c r="AK40" i="7"/>
  <c r="AJ40" i="7"/>
  <c r="J40" i="13" s="1"/>
  <c r="AK39" i="7"/>
  <c r="AL39" i="7" s="1"/>
  <c r="AJ39" i="7"/>
  <c r="AK38" i="7"/>
  <c r="AJ38" i="7"/>
  <c r="J38" i="13" s="1"/>
  <c r="AK37" i="7"/>
  <c r="AJ37" i="7"/>
  <c r="AL37" i="7" s="1"/>
  <c r="AK27" i="7"/>
  <c r="AJ27" i="7"/>
  <c r="J27" i="13" s="1"/>
  <c r="AK26" i="7"/>
  <c r="AJ26" i="7"/>
  <c r="J26" i="13" s="1"/>
  <c r="AK25" i="7"/>
  <c r="AJ25" i="7"/>
  <c r="J25" i="13" s="1"/>
  <c r="AK24" i="7"/>
  <c r="AJ24" i="7"/>
  <c r="J24" i="13" s="1"/>
  <c r="AK23" i="7"/>
  <c r="AJ23" i="7"/>
  <c r="J23" i="13" s="1"/>
  <c r="AK22" i="7"/>
  <c r="AJ22" i="7"/>
  <c r="J22" i="13" s="1"/>
  <c r="AK21" i="7"/>
  <c r="AJ21" i="7"/>
  <c r="J21" i="13" s="1"/>
  <c r="AK20" i="7"/>
  <c r="AJ20" i="7"/>
  <c r="AK19" i="7"/>
  <c r="AJ19" i="7"/>
  <c r="J19" i="13" s="1"/>
  <c r="AK18" i="7"/>
  <c r="AL18" i="7" s="1"/>
  <c r="AJ18" i="7"/>
  <c r="J18" i="13" s="1"/>
  <c r="AK17" i="7"/>
  <c r="AJ17" i="7"/>
  <c r="J17" i="13" s="1"/>
  <c r="AK16" i="7"/>
  <c r="AJ16" i="7"/>
  <c r="J16" i="13" s="1"/>
  <c r="AK15" i="7"/>
  <c r="AJ15" i="7"/>
  <c r="J15" i="13" s="1"/>
  <c r="AK14" i="7"/>
  <c r="AJ14" i="7"/>
  <c r="J14" i="13" s="1"/>
  <c r="AK13" i="7"/>
  <c r="AJ13" i="7"/>
  <c r="J13" i="13" s="1"/>
  <c r="AK12" i="7"/>
  <c r="AL12" i="7" s="1"/>
  <c r="AJ12" i="7"/>
  <c r="AK11" i="7"/>
  <c r="AJ11" i="7"/>
  <c r="J11" i="13" s="1"/>
  <c r="AK10" i="7"/>
  <c r="AJ10" i="7"/>
  <c r="J10" i="13" s="1"/>
  <c r="AK9" i="7"/>
  <c r="AJ9" i="7"/>
  <c r="J9" i="13" s="1"/>
  <c r="AK8" i="7"/>
  <c r="AJ8" i="7"/>
  <c r="AK7" i="7"/>
  <c r="AJ7" i="7"/>
  <c r="AK6" i="7"/>
  <c r="AL6" i="7" s="1"/>
  <c r="AK83" i="5"/>
  <c r="AJ83" i="5"/>
  <c r="H83" i="13" s="1"/>
  <c r="AK82" i="5"/>
  <c r="AJ82" i="5"/>
  <c r="H82" i="13" s="1"/>
  <c r="AK81" i="5"/>
  <c r="AJ81" i="5"/>
  <c r="H81" i="13" s="1"/>
  <c r="AK80" i="5"/>
  <c r="AJ80" i="5"/>
  <c r="H80" i="13" s="1"/>
  <c r="AK79" i="5"/>
  <c r="AJ79" i="5"/>
  <c r="H79" i="13" s="1"/>
  <c r="AK78" i="5"/>
  <c r="AJ78" i="5"/>
  <c r="H78" i="13" s="1"/>
  <c r="AK77" i="5"/>
  <c r="AL77" i="5" s="1"/>
  <c r="AJ77" i="5"/>
  <c r="H77" i="13" s="1"/>
  <c r="AK76" i="5"/>
  <c r="AJ76" i="5"/>
  <c r="H76" i="13" s="1"/>
  <c r="AK75" i="5"/>
  <c r="AJ75" i="5"/>
  <c r="H75" i="13" s="1"/>
  <c r="AK74" i="5"/>
  <c r="AL74" i="5" s="1"/>
  <c r="AJ74" i="5"/>
  <c r="H74" i="13" s="1"/>
  <c r="AK73" i="5"/>
  <c r="AJ73" i="5"/>
  <c r="H73" i="13" s="1"/>
  <c r="AK72" i="5"/>
  <c r="AJ72" i="5"/>
  <c r="H72" i="13" s="1"/>
  <c r="AK71" i="5"/>
  <c r="AJ71" i="5"/>
  <c r="H71" i="13" s="1"/>
  <c r="AK70" i="5"/>
  <c r="AJ70" i="5"/>
  <c r="H70" i="13" s="1"/>
  <c r="AK69" i="5"/>
  <c r="AJ69" i="5"/>
  <c r="H69" i="13" s="1"/>
  <c r="AK68" i="5"/>
  <c r="AJ68" i="5"/>
  <c r="H68" i="13" s="1"/>
  <c r="AK67" i="5"/>
  <c r="AJ67" i="5"/>
  <c r="H67" i="13" s="1"/>
  <c r="AK66" i="5"/>
  <c r="AJ66" i="5"/>
  <c r="H66" i="13" s="1"/>
  <c r="AK65" i="5"/>
  <c r="AJ65" i="5"/>
  <c r="H65" i="13" s="1"/>
  <c r="AK64" i="5"/>
  <c r="AJ64" i="5"/>
  <c r="H64" i="13" s="1"/>
  <c r="AK63" i="5"/>
  <c r="AJ63" i="5"/>
  <c r="H63" i="13" s="1"/>
  <c r="AK62" i="5"/>
  <c r="AJ62" i="5"/>
  <c r="H62" i="13" s="1"/>
  <c r="AK61" i="5"/>
  <c r="AJ61" i="5"/>
  <c r="H61" i="13" s="1"/>
  <c r="AK60" i="5"/>
  <c r="AJ60" i="5"/>
  <c r="H60" i="13" s="1"/>
  <c r="AK59" i="5"/>
  <c r="AJ59" i="5"/>
  <c r="H59" i="13" s="1"/>
  <c r="AK58" i="5"/>
  <c r="AJ58" i="5"/>
  <c r="H58" i="13" s="1"/>
  <c r="AK57" i="5"/>
  <c r="AJ57" i="5"/>
  <c r="H57" i="13" s="1"/>
  <c r="AK56" i="5"/>
  <c r="AJ56" i="5"/>
  <c r="H56" i="13" s="1"/>
  <c r="AK55" i="5"/>
  <c r="AJ55" i="5"/>
  <c r="H55" i="13" s="1"/>
  <c r="AK54" i="5"/>
  <c r="AL54" i="5" s="1"/>
  <c r="AJ54" i="5"/>
  <c r="H54" i="13" s="1"/>
  <c r="AK53" i="5"/>
  <c r="AJ53" i="5"/>
  <c r="H53" i="13" s="1"/>
  <c r="AK52" i="5"/>
  <c r="AJ52" i="5"/>
  <c r="H52" i="13" s="1"/>
  <c r="AK51" i="5"/>
  <c r="AJ51" i="5"/>
  <c r="H51" i="13" s="1"/>
  <c r="AK50" i="5"/>
  <c r="AJ50" i="5"/>
  <c r="H50" i="13" s="1"/>
  <c r="AK49" i="5"/>
  <c r="AJ49" i="5"/>
  <c r="H49" i="13" s="1"/>
  <c r="AK48" i="5"/>
  <c r="AJ48" i="5"/>
  <c r="H48" i="13" s="1"/>
  <c r="AK47" i="5"/>
  <c r="AJ47" i="5"/>
  <c r="AK46" i="5"/>
  <c r="AJ46" i="5"/>
  <c r="H46" i="13" s="1"/>
  <c r="AK45" i="5"/>
  <c r="AL45" i="5" s="1"/>
  <c r="AJ45" i="5"/>
  <c r="H45" i="13" s="1"/>
  <c r="AK44" i="5"/>
  <c r="AJ44" i="5"/>
  <c r="H44" i="13" s="1"/>
  <c r="AK43" i="5"/>
  <c r="AJ43" i="5"/>
  <c r="AK42" i="5"/>
  <c r="AL42" i="5" s="1"/>
  <c r="AJ42" i="5"/>
  <c r="H42" i="13" s="1"/>
  <c r="AK41" i="5"/>
  <c r="AJ41" i="5"/>
  <c r="H41" i="13" s="1"/>
  <c r="AK40" i="5"/>
  <c r="AJ40" i="5"/>
  <c r="H40" i="13" s="1"/>
  <c r="AK39" i="5"/>
  <c r="AJ39" i="5"/>
  <c r="AK38" i="5"/>
  <c r="AJ38" i="5"/>
  <c r="H38" i="13" s="1"/>
  <c r="AK37" i="5"/>
  <c r="AJ37" i="5"/>
  <c r="H37" i="13" s="1"/>
  <c r="AK27" i="5"/>
  <c r="AL27" i="5" s="1"/>
  <c r="AJ27" i="5"/>
  <c r="H27" i="13" s="1"/>
  <c r="AK26" i="5"/>
  <c r="AJ26" i="5"/>
  <c r="H26" i="13" s="1"/>
  <c r="AK25" i="5"/>
  <c r="AJ25" i="5"/>
  <c r="H25" i="13" s="1"/>
  <c r="AK24" i="5"/>
  <c r="AL24" i="5" s="1"/>
  <c r="AJ24" i="5"/>
  <c r="H24" i="13" s="1"/>
  <c r="AK23" i="5"/>
  <c r="AJ23" i="5"/>
  <c r="H23" i="13" s="1"/>
  <c r="AK22" i="5"/>
  <c r="AJ22" i="5"/>
  <c r="H22" i="13" s="1"/>
  <c r="AK21" i="5"/>
  <c r="AJ21" i="5"/>
  <c r="H21" i="13" s="1"/>
  <c r="AK20" i="5"/>
  <c r="AJ20" i="5"/>
  <c r="AK19" i="5"/>
  <c r="AJ19" i="5"/>
  <c r="H19" i="13" s="1"/>
  <c r="AK18" i="5"/>
  <c r="AL18" i="5" s="1"/>
  <c r="AJ18" i="5"/>
  <c r="H18" i="13" s="1"/>
  <c r="AK17" i="5"/>
  <c r="AJ17" i="5"/>
  <c r="H17" i="13" s="1"/>
  <c r="AK16" i="5"/>
  <c r="AJ16" i="5"/>
  <c r="H16" i="13" s="1"/>
  <c r="AK15" i="5"/>
  <c r="AJ15" i="5"/>
  <c r="H15" i="13" s="1"/>
  <c r="AK14" i="5"/>
  <c r="AJ14" i="5"/>
  <c r="H14" i="13" s="1"/>
  <c r="AK13" i="5"/>
  <c r="AJ13" i="5"/>
  <c r="H13" i="13" s="1"/>
  <c r="AK12" i="5"/>
  <c r="AJ12" i="5"/>
  <c r="AK11" i="5"/>
  <c r="AJ11" i="5"/>
  <c r="H11" i="13" s="1"/>
  <c r="AK10" i="5"/>
  <c r="AJ10" i="5"/>
  <c r="H10" i="13" s="1"/>
  <c r="AK9" i="5"/>
  <c r="AL9" i="5" s="1"/>
  <c r="AJ9" i="5"/>
  <c r="H9" i="13" s="1"/>
  <c r="AK8" i="5"/>
  <c r="AJ8" i="5"/>
  <c r="AK7" i="5"/>
  <c r="AJ7" i="5"/>
  <c r="H7" i="13" s="1"/>
  <c r="AK6" i="5"/>
  <c r="AJ6" i="5"/>
  <c r="AK83" i="3"/>
  <c r="AJ83" i="3"/>
  <c r="F83" i="13" s="1"/>
  <c r="AK82" i="3"/>
  <c r="AJ82" i="3"/>
  <c r="F82" i="13" s="1"/>
  <c r="AK81" i="3"/>
  <c r="AJ81" i="3"/>
  <c r="F81" i="13" s="1"/>
  <c r="AK80" i="3"/>
  <c r="AJ80" i="3"/>
  <c r="AK79" i="3"/>
  <c r="AJ79" i="3"/>
  <c r="F79" i="13" s="1"/>
  <c r="AK78" i="3"/>
  <c r="AJ78" i="3"/>
  <c r="F78" i="13" s="1"/>
  <c r="AK77" i="3"/>
  <c r="AJ77" i="3"/>
  <c r="F77" i="13" s="1"/>
  <c r="AK76" i="3"/>
  <c r="AJ76" i="3"/>
  <c r="AK75" i="3"/>
  <c r="AJ75" i="3"/>
  <c r="F75" i="13" s="1"/>
  <c r="AK74" i="3"/>
  <c r="AJ74" i="3"/>
  <c r="F74" i="13" s="1"/>
  <c r="AK73" i="3"/>
  <c r="AJ73" i="3"/>
  <c r="F73" i="13" s="1"/>
  <c r="AK72" i="3"/>
  <c r="AJ72" i="3"/>
  <c r="AK71" i="3"/>
  <c r="AJ71" i="3"/>
  <c r="F71" i="13" s="1"/>
  <c r="AK70" i="3"/>
  <c r="AJ70" i="3"/>
  <c r="F70" i="13" s="1"/>
  <c r="AK69" i="3"/>
  <c r="AJ69" i="3"/>
  <c r="F69" i="13" s="1"/>
  <c r="AK68" i="3"/>
  <c r="AJ68" i="3"/>
  <c r="F68" i="13" s="1"/>
  <c r="AK67" i="3"/>
  <c r="AJ67" i="3"/>
  <c r="F67" i="13" s="1"/>
  <c r="AK66" i="3"/>
  <c r="AJ66" i="3"/>
  <c r="F66" i="13" s="1"/>
  <c r="AK65" i="3"/>
  <c r="AJ65" i="3"/>
  <c r="F65" i="13" s="1"/>
  <c r="AK64" i="3"/>
  <c r="AJ64" i="3"/>
  <c r="F64" i="13" s="1"/>
  <c r="AK63" i="3"/>
  <c r="AJ63" i="3"/>
  <c r="F63" i="13" s="1"/>
  <c r="AK62" i="3"/>
  <c r="AJ62" i="3"/>
  <c r="F62" i="13" s="1"/>
  <c r="AK61" i="3"/>
  <c r="AJ61" i="3"/>
  <c r="F61" i="13" s="1"/>
  <c r="AK60" i="3"/>
  <c r="AJ60" i="3"/>
  <c r="F60" i="13" s="1"/>
  <c r="AK59" i="3"/>
  <c r="AJ59" i="3"/>
  <c r="F59" i="13" s="1"/>
  <c r="AK58" i="3"/>
  <c r="AJ58" i="3"/>
  <c r="F58" i="13" s="1"/>
  <c r="AK57" i="3"/>
  <c r="AJ57" i="3"/>
  <c r="F57" i="13" s="1"/>
  <c r="AK56" i="3"/>
  <c r="AJ56" i="3"/>
  <c r="F56" i="13" s="1"/>
  <c r="AK55" i="3"/>
  <c r="AJ55" i="3"/>
  <c r="F55" i="13" s="1"/>
  <c r="AK54" i="3"/>
  <c r="AJ54" i="3"/>
  <c r="F54" i="13" s="1"/>
  <c r="AK53" i="3"/>
  <c r="AJ53" i="3"/>
  <c r="F53" i="13" s="1"/>
  <c r="AK52" i="3"/>
  <c r="AJ52" i="3"/>
  <c r="F52" i="13" s="1"/>
  <c r="AK51" i="3"/>
  <c r="AJ51" i="3"/>
  <c r="F51" i="13" s="1"/>
  <c r="AK50" i="3"/>
  <c r="AJ50" i="3"/>
  <c r="F50" i="13" s="1"/>
  <c r="AK49" i="3"/>
  <c r="AJ49" i="3"/>
  <c r="F49" i="13" s="1"/>
  <c r="AK48" i="3"/>
  <c r="AJ48" i="3"/>
  <c r="F48" i="13" s="1"/>
  <c r="AK47" i="3"/>
  <c r="AJ47" i="3"/>
  <c r="AK46" i="3"/>
  <c r="AJ46" i="3"/>
  <c r="F46" i="13" s="1"/>
  <c r="AK45" i="3"/>
  <c r="AJ45" i="3"/>
  <c r="F45" i="13" s="1"/>
  <c r="AK44" i="3"/>
  <c r="AJ44" i="3"/>
  <c r="F44" i="13" s="1"/>
  <c r="AK43" i="3"/>
  <c r="AJ43" i="3"/>
  <c r="F43" i="13" s="1"/>
  <c r="AK42" i="3"/>
  <c r="AJ42" i="3"/>
  <c r="F42" i="13" s="1"/>
  <c r="AK41" i="3"/>
  <c r="AJ41" i="3"/>
  <c r="F41" i="13" s="1"/>
  <c r="AK40" i="3"/>
  <c r="AJ40" i="3"/>
  <c r="F40" i="13" s="1"/>
  <c r="AK39" i="3"/>
  <c r="AJ39" i="3"/>
  <c r="F39" i="13" s="1"/>
  <c r="AK38" i="3"/>
  <c r="AJ38" i="3"/>
  <c r="F38" i="13" s="1"/>
  <c r="AK37" i="3"/>
  <c r="AJ37" i="3"/>
  <c r="AK27" i="3"/>
  <c r="AJ27" i="3"/>
  <c r="F27" i="13" s="1"/>
  <c r="AK26" i="3"/>
  <c r="AJ26" i="3"/>
  <c r="F26" i="13" s="1"/>
  <c r="AK25" i="3"/>
  <c r="AJ25" i="3"/>
  <c r="AK24" i="3"/>
  <c r="AJ24" i="3"/>
  <c r="F24" i="13" s="1"/>
  <c r="AK23" i="3"/>
  <c r="AJ23" i="3"/>
  <c r="F23" i="13" s="1"/>
  <c r="AK22" i="3"/>
  <c r="AJ22" i="3"/>
  <c r="F22" i="13" s="1"/>
  <c r="AK21" i="3"/>
  <c r="AJ21" i="3"/>
  <c r="F21" i="13" s="1"/>
  <c r="AK20" i="3"/>
  <c r="AJ20" i="3"/>
  <c r="F20" i="13" s="1"/>
  <c r="AK19" i="3"/>
  <c r="AJ19" i="3"/>
  <c r="AK18" i="3"/>
  <c r="AJ18" i="3"/>
  <c r="F18" i="13" s="1"/>
  <c r="AK17" i="3"/>
  <c r="AJ17" i="3"/>
  <c r="F17" i="13" s="1"/>
  <c r="AK16" i="3"/>
  <c r="AJ16" i="3"/>
  <c r="F16" i="13" s="1"/>
  <c r="AK15" i="3"/>
  <c r="AJ15" i="3"/>
  <c r="F15" i="13" s="1"/>
  <c r="AK14" i="3"/>
  <c r="AJ14" i="3"/>
  <c r="F14" i="13" s="1"/>
  <c r="AK13" i="3"/>
  <c r="AJ13" i="3"/>
  <c r="F13" i="13" s="1"/>
  <c r="AK12" i="3"/>
  <c r="AJ12" i="3"/>
  <c r="F12" i="13" s="1"/>
  <c r="AK11" i="3"/>
  <c r="AJ11" i="3"/>
  <c r="F11" i="13" s="1"/>
  <c r="AK10" i="3"/>
  <c r="AJ10" i="3"/>
  <c r="F10" i="13" s="1"/>
  <c r="AK9" i="3"/>
  <c r="AJ9" i="3"/>
  <c r="F9" i="13" s="1"/>
  <c r="AK8" i="3"/>
  <c r="AJ8" i="3"/>
  <c r="F8" i="13" s="1"/>
  <c r="AK7" i="3"/>
  <c r="AJ7" i="3"/>
  <c r="F7" i="13" s="1"/>
  <c r="AK6" i="3"/>
  <c r="AJ6" i="3"/>
  <c r="AL49" i="7" l="1"/>
  <c r="AL7" i="8"/>
  <c r="AL61" i="8"/>
  <c r="AL40" i="10"/>
  <c r="AL64" i="10"/>
  <c r="AL16" i="12"/>
  <c r="AL52" i="12"/>
  <c r="AL76" i="12"/>
  <c r="AK16" i="9"/>
  <c r="AK22" i="9"/>
  <c r="AK46" i="9"/>
  <c r="AK58" i="9"/>
  <c r="AK9" i="11"/>
  <c r="AK21" i="11"/>
  <c r="AK51" i="11"/>
  <c r="AL71" i="3"/>
  <c r="AL83" i="3"/>
  <c r="AL8" i="5"/>
  <c r="AL11" i="5"/>
  <c r="AL20" i="5"/>
  <c r="AL26" i="5"/>
  <c r="AL38" i="5"/>
  <c r="AL11" i="7"/>
  <c r="AL14" i="7"/>
  <c r="AL41" i="7"/>
  <c r="AL53" i="7"/>
  <c r="AL71" i="7"/>
  <c r="AL77" i="7"/>
  <c r="AL80" i="7"/>
  <c r="AL14" i="8"/>
  <c r="AL50" i="8"/>
  <c r="AL53" i="8"/>
  <c r="AL59" i="8"/>
  <c r="AL65" i="8"/>
  <c r="AL83" i="8"/>
  <c r="AL38" i="10"/>
  <c r="AL41" i="10"/>
  <c r="AL62" i="10"/>
  <c r="AL65" i="10"/>
  <c r="AL71" i="10"/>
  <c r="AL77" i="10"/>
  <c r="AL8" i="12"/>
  <c r="AL17" i="12"/>
  <c r="AL44" i="12"/>
  <c r="AL50" i="12"/>
  <c r="AL53" i="12"/>
  <c r="AL74" i="12"/>
  <c r="AL77" i="12"/>
  <c r="AL83" i="12"/>
  <c r="AK22" i="4"/>
  <c r="AK42" i="4"/>
  <c r="AK47" i="4"/>
  <c r="AK75" i="4"/>
  <c r="AK38" i="6"/>
  <c r="AK41" i="6"/>
  <c r="AK62" i="6"/>
  <c r="AK65" i="6"/>
  <c r="AK77" i="6"/>
  <c r="AK82" i="9"/>
  <c r="AL22" i="5"/>
  <c r="AL40" i="7"/>
  <c r="AL73" i="7"/>
  <c r="AL10" i="8"/>
  <c r="AL7" i="12"/>
  <c r="AL58" i="5"/>
  <c r="AL70" i="5"/>
  <c r="AL53" i="5"/>
  <c r="AL6" i="12"/>
  <c r="AK59" i="4"/>
  <c r="AK76" i="4"/>
  <c r="AK17" i="9"/>
  <c r="AK20" i="9"/>
  <c r="AK23" i="9"/>
  <c r="AK62" i="9"/>
  <c r="AK65" i="9"/>
  <c r="AK74" i="9"/>
  <c r="AK7" i="11"/>
  <c r="AK13" i="11"/>
  <c r="AK19" i="11"/>
  <c r="AK22" i="11"/>
  <c r="AK25" i="11"/>
  <c r="AK37" i="11"/>
  <c r="AK67" i="11"/>
  <c r="AL10" i="5"/>
  <c r="AL19" i="5"/>
  <c r="AL13" i="7"/>
  <c r="AL46" i="7"/>
  <c r="AL52" i="8"/>
  <c r="AL10" i="10"/>
  <c r="AL73" i="10"/>
  <c r="AL10" i="12"/>
  <c r="AL22" i="12"/>
  <c r="AL82" i="12"/>
  <c r="AL24" i="3"/>
  <c r="AK6" i="9"/>
  <c r="AK18" i="9"/>
  <c r="AK21" i="9"/>
  <c r="AK42" i="9"/>
  <c r="AK11" i="11"/>
  <c r="AK14" i="11"/>
  <c r="AK20" i="11"/>
  <c r="AK23" i="11"/>
  <c r="AK53" i="11"/>
  <c r="AL25" i="5"/>
  <c r="AL58" i="8"/>
  <c r="AL82" i="8"/>
  <c r="AL70" i="10"/>
  <c r="AL61" i="5"/>
  <c r="AK7" i="9"/>
  <c r="AK49" i="9"/>
  <c r="AK6" i="11"/>
  <c r="AK12" i="11"/>
  <c r="AK27" i="11"/>
  <c r="AK69" i="11"/>
  <c r="AL77" i="3"/>
  <c r="AL69" i="7"/>
  <c r="AL49" i="8"/>
  <c r="AL61" i="10"/>
  <c r="AL73" i="12"/>
  <c r="AK61" i="6"/>
  <c r="AK15" i="9"/>
  <c r="AK41" i="9"/>
  <c r="AK73" i="9"/>
  <c r="AK18" i="11"/>
  <c r="AK65" i="11"/>
  <c r="H35" i="14"/>
  <c r="AL13" i="5"/>
  <c r="AL17" i="5"/>
  <c r="AL46" i="5"/>
  <c r="AL50" i="5"/>
  <c r="AL78" i="5"/>
  <c r="AL82" i="5"/>
  <c r="AL20" i="7"/>
  <c r="AL22" i="7"/>
  <c r="AL26" i="7"/>
  <c r="AL56" i="7"/>
  <c r="AL62" i="7"/>
  <c r="AL64" i="7"/>
  <c r="AL15" i="8"/>
  <c r="AL17" i="8"/>
  <c r="AL23" i="8"/>
  <c r="AL25" i="8"/>
  <c r="AL42" i="8"/>
  <c r="AL44" i="8"/>
  <c r="AL67" i="8"/>
  <c r="AL69" i="8"/>
  <c r="AL75" i="8"/>
  <c r="AL77" i="8"/>
  <c r="AL12" i="10"/>
  <c r="AL14" i="10"/>
  <c r="AL20" i="10"/>
  <c r="AL22" i="10"/>
  <c r="AL37" i="10"/>
  <c r="AL46" i="10"/>
  <c r="AL48" i="10"/>
  <c r="AL54" i="10"/>
  <c r="AL56" i="10"/>
  <c r="AL79" i="10"/>
  <c r="AL81" i="10"/>
  <c r="AL24" i="12"/>
  <c r="AL26" i="12"/>
  <c r="AL37" i="12"/>
  <c r="AL58" i="12"/>
  <c r="AL60" i="12"/>
  <c r="AL66" i="12"/>
  <c r="AL68" i="12"/>
  <c r="AK21" i="4"/>
  <c r="AK25" i="4"/>
  <c r="AK14" i="6"/>
  <c r="AK22" i="6"/>
  <c r="AK46" i="6"/>
  <c r="AK48" i="6"/>
  <c r="AK54" i="6"/>
  <c r="AK56" i="6"/>
  <c r="AK81" i="6"/>
  <c r="AK8" i="9"/>
  <c r="AK10" i="9"/>
  <c r="AK12" i="9"/>
  <c r="AK14" i="9"/>
  <c r="AK25" i="9"/>
  <c r="AK38" i="9"/>
  <c r="AK66" i="9"/>
  <c r="AK70" i="9"/>
  <c r="AK79" i="9"/>
  <c r="AK39" i="11"/>
  <c r="AK41" i="11"/>
  <c r="AK45" i="11"/>
  <c r="AK60" i="11"/>
  <c r="AK64" i="11"/>
  <c r="AK71" i="11"/>
  <c r="AK73" i="11"/>
  <c r="AK77" i="11"/>
  <c r="AL21" i="5"/>
  <c r="AL37" i="5"/>
  <c r="AL69" i="5"/>
  <c r="AL81" i="8"/>
  <c r="AL26" i="10"/>
  <c r="AL41" i="12"/>
  <c r="AK26" i="6"/>
  <c r="AK57" i="9"/>
  <c r="AK49" i="11"/>
  <c r="AL26" i="3"/>
  <c r="AL39" i="3"/>
  <c r="AL59" i="3"/>
  <c r="AL12" i="5"/>
  <c r="AL14" i="5"/>
  <c r="AL16" i="5"/>
  <c r="AL62" i="5"/>
  <c r="AL66" i="5"/>
  <c r="AL19" i="7"/>
  <c r="AL21" i="7"/>
  <c r="AL27" i="7"/>
  <c r="AL55" i="7"/>
  <c r="AL57" i="7"/>
  <c r="AL61" i="7"/>
  <c r="AL65" i="7"/>
  <c r="AL16" i="8"/>
  <c r="AL18" i="8"/>
  <c r="AL22" i="8"/>
  <c r="AL26" i="8"/>
  <c r="AL37" i="8"/>
  <c r="AL41" i="8"/>
  <c r="AL45" i="8"/>
  <c r="AL66" i="8"/>
  <c r="AL68" i="8"/>
  <c r="AL76" i="8"/>
  <c r="AL11" i="10"/>
  <c r="AL13" i="10"/>
  <c r="AL19" i="10"/>
  <c r="AL21" i="10"/>
  <c r="AL47" i="10"/>
  <c r="AL49" i="10"/>
  <c r="AL55" i="10"/>
  <c r="AL57" i="10"/>
  <c r="AL78" i="10"/>
  <c r="AL80" i="10"/>
  <c r="AL23" i="12"/>
  <c r="AL25" i="12"/>
  <c r="AL61" i="12"/>
  <c r="AL69" i="12"/>
  <c r="AK60" i="4"/>
  <c r="AK11" i="6"/>
  <c r="AK13" i="6"/>
  <c r="AK19" i="6"/>
  <c r="AK21" i="6"/>
  <c r="AK49" i="6"/>
  <c r="AK57" i="6"/>
  <c r="AK78" i="6"/>
  <c r="AK80" i="6"/>
  <c r="AK9" i="9"/>
  <c r="AK13" i="9"/>
  <c r="AK24" i="9"/>
  <c r="AK26" i="9"/>
  <c r="AK50" i="9"/>
  <c r="AK54" i="9"/>
  <c r="AK76" i="9"/>
  <c r="AK78" i="9"/>
  <c r="AK16" i="11"/>
  <c r="AK40" i="11"/>
  <c r="AK42" i="11"/>
  <c r="AK44" i="11"/>
  <c r="AK46" i="11"/>
  <c r="AK48" i="11"/>
  <c r="AK55" i="11"/>
  <c r="AK57" i="11"/>
  <c r="AK61" i="11"/>
  <c r="AK76" i="11"/>
  <c r="AK80" i="11"/>
  <c r="H87" i="5"/>
  <c r="H47" i="13"/>
  <c r="H88" i="7"/>
  <c r="J43" i="13"/>
  <c r="H86" i="8"/>
  <c r="K39" i="13"/>
  <c r="AL38" i="12"/>
  <c r="O38" i="13"/>
  <c r="AK51" i="6"/>
  <c r="I51" i="13"/>
  <c r="AK67" i="6"/>
  <c r="I67" i="13"/>
  <c r="AK83" i="6"/>
  <c r="I83" i="13"/>
  <c r="H88" i="9"/>
  <c r="L43" i="13"/>
  <c r="AI28" i="11"/>
  <c r="N8" i="13"/>
  <c r="H88" i="11"/>
  <c r="N43" i="13"/>
  <c r="AK66" i="11"/>
  <c r="N66" i="13"/>
  <c r="AK82" i="11"/>
  <c r="N82" i="13"/>
  <c r="AJ84" i="5"/>
  <c r="H39" i="13"/>
  <c r="H30" i="8"/>
  <c r="K6" i="13"/>
  <c r="H32" i="8"/>
  <c r="K20" i="13"/>
  <c r="AL78" i="8"/>
  <c r="K78" i="13"/>
  <c r="H31" i="12"/>
  <c r="O12" i="13"/>
  <c r="H33" i="12"/>
  <c r="AL63" i="12"/>
  <c r="O63" i="13"/>
  <c r="AK16" i="6"/>
  <c r="I16" i="13"/>
  <c r="AL15" i="3"/>
  <c r="AL23" i="3"/>
  <c r="AL41" i="3"/>
  <c r="AL53" i="3"/>
  <c r="AL64" i="3"/>
  <c r="AL66" i="3"/>
  <c r="AL70" i="3"/>
  <c r="AL72" i="3"/>
  <c r="F72" i="13"/>
  <c r="AL76" i="3"/>
  <c r="F76" i="13"/>
  <c r="H31" i="5"/>
  <c r="H12" i="13"/>
  <c r="H32" i="5"/>
  <c r="H20" i="13"/>
  <c r="H33" i="5"/>
  <c r="AL39" i="5"/>
  <c r="AL44" i="5"/>
  <c r="AL47" i="5"/>
  <c r="AL52" i="5"/>
  <c r="AL55" i="5"/>
  <c r="AL60" i="5"/>
  <c r="AL63" i="5"/>
  <c r="AL68" i="5"/>
  <c r="AL71" i="5"/>
  <c r="AL76" i="5"/>
  <c r="AL79" i="5"/>
  <c r="AL8" i="7"/>
  <c r="H31" i="7"/>
  <c r="J12" i="13"/>
  <c r="AL15" i="7"/>
  <c r="AL17" i="7"/>
  <c r="AL24" i="7"/>
  <c r="H33" i="7"/>
  <c r="AL43" i="7"/>
  <c r="H87" i="7"/>
  <c r="J47" i="13"/>
  <c r="AL50" i="7"/>
  <c r="AL52" i="7"/>
  <c r="AL59" i="7"/>
  <c r="AL66" i="7"/>
  <c r="AL68" i="7"/>
  <c r="AL75" i="7"/>
  <c r="AL82" i="7"/>
  <c r="AJ28" i="8"/>
  <c r="K8" i="13"/>
  <c r="AL11" i="8"/>
  <c r="AL13" i="8"/>
  <c r="AL20" i="8"/>
  <c r="AL27" i="8"/>
  <c r="AL39" i="8"/>
  <c r="H88" i="8"/>
  <c r="K43" i="13"/>
  <c r="AL46" i="8"/>
  <c r="AL48" i="8"/>
  <c r="AL55" i="8"/>
  <c r="AL62" i="8"/>
  <c r="AL64" i="8"/>
  <c r="AL71" i="8"/>
  <c r="AL80" i="8"/>
  <c r="AL7" i="10"/>
  <c r="AL9" i="10"/>
  <c r="AL16" i="10"/>
  <c r="H32" i="10"/>
  <c r="M20" i="13"/>
  <c r="AL23" i="10"/>
  <c r="AL25" i="10"/>
  <c r="H86" i="10"/>
  <c r="M39" i="13"/>
  <c r="AL42" i="10"/>
  <c r="AL44" i="10"/>
  <c r="AL51" i="10"/>
  <c r="AL58" i="10"/>
  <c r="AL60" i="10"/>
  <c r="AL67" i="10"/>
  <c r="AL74" i="10"/>
  <c r="AL76" i="10"/>
  <c r="AL83" i="10"/>
  <c r="AL12" i="12"/>
  <c r="AL19" i="12"/>
  <c r="AL21" i="12"/>
  <c r="AJ84" i="12"/>
  <c r="O37" i="13"/>
  <c r="AL40" i="12"/>
  <c r="AL42" i="12"/>
  <c r="O42" i="13"/>
  <c r="AL51" i="12"/>
  <c r="O51" i="13"/>
  <c r="AL54" i="12"/>
  <c r="AL56" i="12"/>
  <c r="AL67" i="12"/>
  <c r="O67" i="13"/>
  <c r="AL70" i="12"/>
  <c r="AL72" i="12"/>
  <c r="AL79" i="12"/>
  <c r="AK19" i="4"/>
  <c r="AK23" i="4"/>
  <c r="AK26" i="4"/>
  <c r="G26" i="13"/>
  <c r="AK65" i="4"/>
  <c r="G65" i="13"/>
  <c r="AK49" i="4"/>
  <c r="G49" i="13"/>
  <c r="H30" i="6"/>
  <c r="I6" i="13"/>
  <c r="AK7" i="6"/>
  <c r="AK9" i="6"/>
  <c r="H32" i="6"/>
  <c r="I20" i="13"/>
  <c r="AK23" i="6"/>
  <c r="AK25" i="6"/>
  <c r="AK39" i="6"/>
  <c r="I39" i="13"/>
  <c r="AK42" i="6"/>
  <c r="AK44" i="6"/>
  <c r="AK55" i="6"/>
  <c r="I55" i="13"/>
  <c r="AK58" i="6"/>
  <c r="AK60" i="6"/>
  <c r="AK71" i="6"/>
  <c r="I71" i="13"/>
  <c r="AK74" i="6"/>
  <c r="AK76" i="6"/>
  <c r="AI28" i="9"/>
  <c r="L8" i="13"/>
  <c r="AK40" i="9"/>
  <c r="AK43" i="9"/>
  <c r="AK48" i="9"/>
  <c r="AK51" i="9"/>
  <c r="AK56" i="9"/>
  <c r="AK59" i="9"/>
  <c r="AK64" i="9"/>
  <c r="AK67" i="9"/>
  <c r="AK72" i="9"/>
  <c r="AK75" i="9"/>
  <c r="AK80" i="9"/>
  <c r="AK83" i="9"/>
  <c r="AK8" i="11"/>
  <c r="H31" i="11"/>
  <c r="N12" i="13"/>
  <c r="AK15" i="11"/>
  <c r="AK17" i="11"/>
  <c r="AK24" i="11"/>
  <c r="H33" i="11"/>
  <c r="AK43" i="11"/>
  <c r="H87" i="11"/>
  <c r="N47" i="13"/>
  <c r="AK50" i="11"/>
  <c r="AK52" i="11"/>
  <c r="AK59" i="11"/>
  <c r="AK68" i="11"/>
  <c r="AK70" i="11"/>
  <c r="N70" i="13"/>
  <c r="AK75" i="11"/>
  <c r="AJ28" i="7"/>
  <c r="J8" i="13"/>
  <c r="H30" i="10"/>
  <c r="M7" i="13"/>
  <c r="AL47" i="12"/>
  <c r="O47" i="13"/>
  <c r="AL55" i="3"/>
  <c r="H30" i="5"/>
  <c r="H6" i="13"/>
  <c r="AL7" i="5"/>
  <c r="AL15" i="5"/>
  <c r="AL23" i="5"/>
  <c r="AL41" i="5"/>
  <c r="H88" i="5"/>
  <c r="H43" i="13"/>
  <c r="H84" i="13" s="1"/>
  <c r="AL49" i="5"/>
  <c r="AL57" i="5"/>
  <c r="AL65" i="5"/>
  <c r="AL73" i="5"/>
  <c r="AL81" i="5"/>
  <c r="H30" i="7"/>
  <c r="J7" i="13"/>
  <c r="AL10" i="7"/>
  <c r="AJ84" i="7"/>
  <c r="J37" i="13"/>
  <c r="AL38" i="7"/>
  <c r="AL47" i="7"/>
  <c r="AL54" i="7"/>
  <c r="AL63" i="7"/>
  <c r="AL70" i="7"/>
  <c r="AL72" i="7"/>
  <c r="AL79" i="7"/>
  <c r="AL8" i="8"/>
  <c r="H31" i="8"/>
  <c r="K12" i="13"/>
  <c r="AL24" i="8"/>
  <c r="H33" i="8"/>
  <c r="AL43" i="8"/>
  <c r="H87" i="8"/>
  <c r="K47" i="13"/>
  <c r="AL57" i="8"/>
  <c r="AL73" i="8"/>
  <c r="AJ28" i="10"/>
  <c r="M8" i="13"/>
  <c r="AL18" i="10"/>
  <c r="H88" i="10"/>
  <c r="M43" i="13"/>
  <c r="AL53" i="10"/>
  <c r="AL69" i="10"/>
  <c r="H30" i="12"/>
  <c r="O6" i="13"/>
  <c r="AL14" i="12"/>
  <c r="H32" i="12"/>
  <c r="O20" i="13"/>
  <c r="AL39" i="12"/>
  <c r="O39" i="13"/>
  <c r="AL46" i="12"/>
  <c r="O46" i="13"/>
  <c r="AL49" i="12"/>
  <c r="AL55" i="12"/>
  <c r="O55" i="13"/>
  <c r="AL62" i="12"/>
  <c r="O62" i="13"/>
  <c r="AL65" i="12"/>
  <c r="AL81" i="12"/>
  <c r="AK74" i="4"/>
  <c r="AK8" i="6"/>
  <c r="I8" i="13"/>
  <c r="AK18" i="6"/>
  <c r="AK24" i="6"/>
  <c r="I24" i="13"/>
  <c r="AK37" i="6"/>
  <c r="H88" i="6"/>
  <c r="I43" i="13"/>
  <c r="AK53" i="6"/>
  <c r="AK59" i="6"/>
  <c r="I59" i="13"/>
  <c r="AK69" i="6"/>
  <c r="AK75" i="6"/>
  <c r="I75" i="13"/>
  <c r="AK11" i="9"/>
  <c r="AK19" i="9"/>
  <c r="AK27" i="9"/>
  <c r="AK37" i="9"/>
  <c r="H86" i="9"/>
  <c r="L39" i="13"/>
  <c r="AK45" i="9"/>
  <c r="H87" i="9"/>
  <c r="L47" i="13"/>
  <c r="AK53" i="9"/>
  <c r="AK61" i="9"/>
  <c r="AK69" i="9"/>
  <c r="AK77" i="9"/>
  <c r="H30" i="11"/>
  <c r="H34" i="11" s="1"/>
  <c r="N7" i="13"/>
  <c r="N28" i="13" s="1"/>
  <c r="AK10" i="11"/>
  <c r="AK26" i="11"/>
  <c r="AK38" i="11"/>
  <c r="AK47" i="11"/>
  <c r="AK54" i="11"/>
  <c r="AK56" i="11"/>
  <c r="AK58" i="11"/>
  <c r="N58" i="13"/>
  <c r="AK63" i="11"/>
  <c r="AK72" i="11"/>
  <c r="AK74" i="11"/>
  <c r="N74" i="13"/>
  <c r="AK79" i="11"/>
  <c r="AI15" i="2"/>
  <c r="H33" i="2"/>
  <c r="AJ84" i="10"/>
  <c r="M37" i="13"/>
  <c r="H33" i="4"/>
  <c r="G19" i="13"/>
  <c r="AL12" i="3"/>
  <c r="AL16" i="3"/>
  <c r="AL18" i="3"/>
  <c r="AL52" i="3"/>
  <c r="AL61" i="3"/>
  <c r="AL67" i="3"/>
  <c r="AL69" i="3"/>
  <c r="AL6" i="5"/>
  <c r="AJ28" i="5"/>
  <c r="H8" i="13"/>
  <c r="AL40" i="5"/>
  <c r="AL43" i="5"/>
  <c r="AL48" i="5"/>
  <c r="AL51" i="5"/>
  <c r="AL56" i="5"/>
  <c r="AL59" i="5"/>
  <c r="AL64" i="5"/>
  <c r="AL67" i="5"/>
  <c r="AL72" i="5"/>
  <c r="AL75" i="5"/>
  <c r="AL80" i="5"/>
  <c r="AL83" i="5"/>
  <c r="AL7" i="7"/>
  <c r="AL9" i="7"/>
  <c r="AL16" i="7"/>
  <c r="H32" i="7"/>
  <c r="J20" i="13"/>
  <c r="AL23" i="7"/>
  <c r="AL25" i="7"/>
  <c r="H86" i="7"/>
  <c r="H89" i="7" s="1"/>
  <c r="J39" i="13"/>
  <c r="AL42" i="7"/>
  <c r="AL44" i="7"/>
  <c r="AL51" i="7"/>
  <c r="AL58" i="7"/>
  <c r="AL60" i="7"/>
  <c r="AL67" i="7"/>
  <c r="AL74" i="7"/>
  <c r="AL76" i="7"/>
  <c r="AL83" i="7"/>
  <c r="AL12" i="8"/>
  <c r="AL19" i="8"/>
  <c r="AL21" i="8"/>
  <c r="AJ84" i="8"/>
  <c r="K37" i="13"/>
  <c r="AL38" i="8"/>
  <c r="AL40" i="8"/>
  <c r="AL47" i="8"/>
  <c r="AL54" i="8"/>
  <c r="AL56" i="8"/>
  <c r="AL63" i="8"/>
  <c r="AL70" i="8"/>
  <c r="AL72" i="8"/>
  <c r="AL74" i="8"/>
  <c r="K74" i="13"/>
  <c r="AL79" i="8"/>
  <c r="AL8" i="10"/>
  <c r="H31" i="10"/>
  <c r="M12" i="13"/>
  <c r="AL15" i="10"/>
  <c r="AL17" i="10"/>
  <c r="AL24" i="10"/>
  <c r="H33" i="10"/>
  <c r="AL43" i="10"/>
  <c r="H87" i="10"/>
  <c r="M47" i="13"/>
  <c r="AL50" i="10"/>
  <c r="AL52" i="10"/>
  <c r="AL59" i="10"/>
  <c r="AL66" i="10"/>
  <c r="AL68" i="10"/>
  <c r="AL75" i="10"/>
  <c r="AL82" i="10"/>
  <c r="AJ28" i="12"/>
  <c r="O8" i="13"/>
  <c r="AL11" i="12"/>
  <c r="AL13" i="12"/>
  <c r="AL20" i="12"/>
  <c r="AL27" i="12"/>
  <c r="H88" i="12"/>
  <c r="O43" i="13"/>
  <c r="AL48" i="12"/>
  <c r="AL59" i="12"/>
  <c r="O59" i="13"/>
  <c r="AL64" i="12"/>
  <c r="AL71" i="12"/>
  <c r="AL78" i="12"/>
  <c r="AL80" i="12"/>
  <c r="AK58" i="4"/>
  <c r="H30" i="4"/>
  <c r="G6" i="13"/>
  <c r="AK24" i="4"/>
  <c r="G24" i="13"/>
  <c r="H32" i="4"/>
  <c r="G20" i="13"/>
  <c r="AK8" i="4"/>
  <c r="G8" i="13"/>
  <c r="AK12" i="6"/>
  <c r="I12" i="13"/>
  <c r="AK15" i="6"/>
  <c r="AK17" i="6"/>
  <c r="H33" i="6"/>
  <c r="AK47" i="6"/>
  <c r="I47" i="13"/>
  <c r="AK50" i="6"/>
  <c r="AK52" i="6"/>
  <c r="AK63" i="6"/>
  <c r="I63" i="13"/>
  <c r="AK66" i="6"/>
  <c r="AK68" i="6"/>
  <c r="AK79" i="6"/>
  <c r="I79" i="13"/>
  <c r="AK82" i="6"/>
  <c r="H30" i="9"/>
  <c r="L6" i="13"/>
  <c r="H31" i="9"/>
  <c r="L12" i="13"/>
  <c r="H32" i="9"/>
  <c r="L20" i="13"/>
  <c r="H33" i="9"/>
  <c r="AK39" i="9"/>
  <c r="AK44" i="9"/>
  <c r="AK47" i="9"/>
  <c r="AK52" i="9"/>
  <c r="AK55" i="9"/>
  <c r="AK60" i="9"/>
  <c r="AK63" i="9"/>
  <c r="AK68" i="9"/>
  <c r="AK71" i="9"/>
  <c r="H32" i="11"/>
  <c r="N20" i="13"/>
  <c r="H86" i="11"/>
  <c r="N39" i="13"/>
  <c r="AK62" i="11"/>
  <c r="N62" i="13"/>
  <c r="AK78" i="11"/>
  <c r="N78" i="13"/>
  <c r="AL81" i="3"/>
  <c r="AL74" i="3"/>
  <c r="AL82" i="3"/>
  <c r="AL25" i="3"/>
  <c r="F25" i="13"/>
  <c r="AL80" i="3"/>
  <c r="F80" i="13"/>
  <c r="AL73" i="3"/>
  <c r="AL79" i="3"/>
  <c r="AL78" i="3"/>
  <c r="AL75" i="3"/>
  <c r="AL65" i="3"/>
  <c r="AL63" i="3"/>
  <c r="AL62" i="3"/>
  <c r="AL60" i="3"/>
  <c r="AL58" i="3"/>
  <c r="AL57" i="3"/>
  <c r="AL56" i="3"/>
  <c r="AL51" i="3"/>
  <c r="AL48" i="3"/>
  <c r="AL50" i="3"/>
  <c r="AL49" i="3"/>
  <c r="AL47" i="3"/>
  <c r="H87" i="3"/>
  <c r="F47" i="13"/>
  <c r="AL46" i="3"/>
  <c r="AL45" i="3"/>
  <c r="AL44" i="3"/>
  <c r="AL43" i="3"/>
  <c r="H88" i="3"/>
  <c r="AL42" i="3"/>
  <c r="AL38" i="3"/>
  <c r="AL37" i="3"/>
  <c r="H86" i="3"/>
  <c r="F37" i="13"/>
  <c r="AL27" i="3"/>
  <c r="AL22" i="3"/>
  <c r="AL20" i="3"/>
  <c r="H32" i="3"/>
  <c r="AL19" i="3"/>
  <c r="H33" i="3"/>
  <c r="F19" i="13"/>
  <c r="H31" i="3"/>
  <c r="AL14" i="3"/>
  <c r="AL11" i="3"/>
  <c r="AL10" i="3"/>
  <c r="AL8" i="3"/>
  <c r="AL9" i="3"/>
  <c r="AL7" i="3"/>
  <c r="AL6" i="3"/>
  <c r="H30" i="3"/>
  <c r="F6" i="13"/>
  <c r="AL68" i="3"/>
  <c r="AL40" i="3"/>
  <c r="AL21" i="3"/>
  <c r="AL13" i="3"/>
  <c r="AL17" i="3"/>
  <c r="AI83" i="2"/>
  <c r="AI73" i="2"/>
  <c r="AG84" i="2"/>
  <c r="D73" i="13"/>
  <c r="AI80" i="2"/>
  <c r="AI79" i="2"/>
  <c r="AI67" i="2"/>
  <c r="AI66" i="2"/>
  <c r="AI64" i="2"/>
  <c r="AI55" i="2"/>
  <c r="AI50" i="2"/>
  <c r="AI41" i="2"/>
  <c r="D84" i="13"/>
  <c r="AI37" i="2"/>
  <c r="AI16" i="2"/>
  <c r="H31" i="2"/>
  <c r="D28" i="13"/>
  <c r="AI57" i="2"/>
  <c r="AI22" i="2"/>
  <c r="AI6" i="2"/>
  <c r="AI45" i="2"/>
  <c r="AI61" i="2"/>
  <c r="AI77" i="2"/>
  <c r="AI49" i="2"/>
  <c r="AI52" i="2"/>
  <c r="AI65" i="2"/>
  <c r="AI68" i="2"/>
  <c r="AI81" i="2"/>
  <c r="AI53" i="2"/>
  <c r="AI69" i="2"/>
  <c r="AI10" i="2"/>
  <c r="AI14" i="2"/>
  <c r="AI26" i="2"/>
  <c r="AI18" i="2"/>
  <c r="AI19" i="2"/>
  <c r="AI21" i="2"/>
  <c r="AI38" i="2"/>
  <c r="AI40" i="2"/>
  <c r="AI54" i="2"/>
  <c r="AI56" i="2"/>
  <c r="AI70" i="2"/>
  <c r="AI72" i="2"/>
  <c r="H30" i="2"/>
  <c r="AI7" i="2"/>
  <c r="AI9" i="2"/>
  <c r="AI23" i="2"/>
  <c r="AI25" i="2"/>
  <c r="AI42" i="2"/>
  <c r="AI44" i="2"/>
  <c r="AI58" i="2"/>
  <c r="AI60" i="2"/>
  <c r="AI74" i="2"/>
  <c r="AI76" i="2"/>
  <c r="AI8" i="2"/>
  <c r="AI11" i="2"/>
  <c r="AI13" i="2"/>
  <c r="AI24" i="2"/>
  <c r="AI27" i="2"/>
  <c r="AI46" i="2"/>
  <c r="AI48" i="2"/>
  <c r="AI59" i="2"/>
  <c r="AI62" i="2"/>
  <c r="AI75" i="2"/>
  <c r="AI78" i="2"/>
  <c r="AG28" i="2"/>
  <c r="H86" i="2"/>
  <c r="H87" i="2"/>
  <c r="AI12" i="2"/>
  <c r="AI20" i="2"/>
  <c r="AI43" i="2"/>
  <c r="AI28" i="6"/>
  <c r="H86" i="6"/>
  <c r="H87" i="6"/>
  <c r="H31" i="6"/>
  <c r="AK43" i="6"/>
  <c r="AK20" i="6"/>
  <c r="AK45" i="4"/>
  <c r="AK61" i="4"/>
  <c r="AK77" i="4"/>
  <c r="AK81" i="4"/>
  <c r="AK53" i="4"/>
  <c r="AK69" i="4"/>
  <c r="AK37" i="4"/>
  <c r="AK6" i="4"/>
  <c r="AK13" i="4"/>
  <c r="AK27" i="4"/>
  <c r="AK46" i="4"/>
  <c r="AK48" i="4"/>
  <c r="AK62" i="4"/>
  <c r="AK64" i="4"/>
  <c r="AK78" i="4"/>
  <c r="AK80" i="4"/>
  <c r="AK11" i="4"/>
  <c r="AK12" i="4"/>
  <c r="AK15" i="4"/>
  <c r="AK17" i="4"/>
  <c r="AK50" i="4"/>
  <c r="AK52" i="4"/>
  <c r="AK66" i="4"/>
  <c r="AK68" i="4"/>
  <c r="AK82" i="4"/>
  <c r="AK16" i="4"/>
  <c r="AK38" i="4"/>
  <c r="AK40" i="4"/>
  <c r="AK51" i="4"/>
  <c r="AK54" i="4"/>
  <c r="AK56" i="4"/>
  <c r="AK67" i="4"/>
  <c r="AK70" i="4"/>
  <c r="AK72" i="4"/>
  <c r="AI28" i="4"/>
  <c r="H86" i="4"/>
  <c r="H87" i="4"/>
  <c r="AK20" i="4"/>
  <c r="H31" i="4"/>
  <c r="AK43" i="4"/>
  <c r="H86" i="12"/>
  <c r="H87" i="12"/>
  <c r="AL43" i="12"/>
  <c r="H86" i="5"/>
  <c r="H89" i="5" s="1"/>
  <c r="AJ84" i="3"/>
  <c r="AJ28" i="3"/>
  <c r="AJ41" i="1"/>
  <c r="C41" i="13" s="1"/>
  <c r="Q41" i="13" s="1"/>
  <c r="AK41" i="1"/>
  <c r="AJ42" i="1"/>
  <c r="C42" i="13" s="1"/>
  <c r="Q42" i="13" s="1"/>
  <c r="AK42" i="1"/>
  <c r="AJ82" i="1"/>
  <c r="C82" i="13" s="1"/>
  <c r="Q82" i="13" s="1"/>
  <c r="AK82" i="1"/>
  <c r="P82" i="13" s="1"/>
  <c r="AJ83" i="1"/>
  <c r="C83" i="13" s="1"/>
  <c r="Q83" i="13" s="1"/>
  <c r="AK83" i="1"/>
  <c r="AK81" i="1"/>
  <c r="P81" i="13" s="1"/>
  <c r="AJ81" i="1"/>
  <c r="C81" i="13" s="1"/>
  <c r="Q81" i="13" s="1"/>
  <c r="AJ79" i="1"/>
  <c r="C79" i="13" s="1"/>
  <c r="Q79" i="13" s="1"/>
  <c r="AK79" i="1"/>
  <c r="P79" i="13" s="1"/>
  <c r="AJ56" i="1"/>
  <c r="C56" i="13" s="1"/>
  <c r="Q56" i="13" s="1"/>
  <c r="AK19" i="1"/>
  <c r="P19" i="13" s="1"/>
  <c r="AK80" i="1"/>
  <c r="P80" i="13" s="1"/>
  <c r="AJ80" i="1"/>
  <c r="C80" i="13" s="1"/>
  <c r="Q80" i="13" s="1"/>
  <c r="AK78" i="1"/>
  <c r="P78" i="13" s="1"/>
  <c r="AJ78" i="1"/>
  <c r="C78" i="13" s="1"/>
  <c r="Q78" i="13" s="1"/>
  <c r="AK77" i="1"/>
  <c r="P77" i="13" s="1"/>
  <c r="AJ77" i="1"/>
  <c r="C77" i="13" s="1"/>
  <c r="Q77" i="13" s="1"/>
  <c r="AK76" i="1"/>
  <c r="P76" i="13" s="1"/>
  <c r="AJ76" i="1"/>
  <c r="C76" i="13" s="1"/>
  <c r="Q76" i="13" s="1"/>
  <c r="AK75" i="1"/>
  <c r="P75" i="13" s="1"/>
  <c r="AJ75" i="1"/>
  <c r="C75" i="13" s="1"/>
  <c r="Q75" i="13" s="1"/>
  <c r="AK74" i="1"/>
  <c r="P74" i="13" s="1"/>
  <c r="AJ74" i="1"/>
  <c r="C74" i="13" s="1"/>
  <c r="AK73" i="1"/>
  <c r="P73" i="13" s="1"/>
  <c r="AJ73" i="1"/>
  <c r="C73" i="13" s="1"/>
  <c r="AK72" i="1"/>
  <c r="P72" i="13" s="1"/>
  <c r="AJ72" i="1"/>
  <c r="C72" i="13" s="1"/>
  <c r="AK71" i="1"/>
  <c r="P71" i="13" s="1"/>
  <c r="AJ71" i="1"/>
  <c r="C71" i="13" s="1"/>
  <c r="Q71" i="13" s="1"/>
  <c r="AK70" i="1"/>
  <c r="P70" i="13" s="1"/>
  <c r="AJ70" i="1"/>
  <c r="C70" i="13" s="1"/>
  <c r="AK69" i="1"/>
  <c r="P69" i="13" s="1"/>
  <c r="AJ69" i="1"/>
  <c r="C69" i="13" s="1"/>
  <c r="Q69" i="13" s="1"/>
  <c r="AK68" i="1"/>
  <c r="P68" i="13" s="1"/>
  <c r="AJ68" i="1"/>
  <c r="C68" i="13" s="1"/>
  <c r="Q68" i="13" s="1"/>
  <c r="AK67" i="1"/>
  <c r="P67" i="13" s="1"/>
  <c r="AJ67" i="1"/>
  <c r="C67" i="13" s="1"/>
  <c r="AK66" i="1"/>
  <c r="P66" i="13" s="1"/>
  <c r="AJ66" i="1"/>
  <c r="C66" i="13" s="1"/>
  <c r="Q66" i="13" s="1"/>
  <c r="AK65" i="1"/>
  <c r="P65" i="13" s="1"/>
  <c r="AJ65" i="1"/>
  <c r="C65" i="13" s="1"/>
  <c r="Q65" i="13" s="1"/>
  <c r="AK64" i="1"/>
  <c r="P64" i="13" s="1"/>
  <c r="AJ64" i="1"/>
  <c r="C64" i="13" s="1"/>
  <c r="Q64" i="13" s="1"/>
  <c r="AK63" i="1"/>
  <c r="P63" i="13" s="1"/>
  <c r="AJ63" i="1"/>
  <c r="C63" i="13" s="1"/>
  <c r="Q63" i="13" s="1"/>
  <c r="AK62" i="1"/>
  <c r="P62" i="13" s="1"/>
  <c r="AJ62" i="1"/>
  <c r="C62" i="13" s="1"/>
  <c r="AK61" i="1"/>
  <c r="P61" i="13" s="1"/>
  <c r="AJ61" i="1"/>
  <c r="C61" i="13" s="1"/>
  <c r="Q61" i="13" s="1"/>
  <c r="AK60" i="1"/>
  <c r="P60" i="13" s="1"/>
  <c r="AJ60" i="1"/>
  <c r="C60" i="13" s="1"/>
  <c r="Q60" i="13" s="1"/>
  <c r="AK59" i="1"/>
  <c r="P59" i="13" s="1"/>
  <c r="AJ59" i="1"/>
  <c r="C59" i="13" s="1"/>
  <c r="AK58" i="1"/>
  <c r="P58" i="13" s="1"/>
  <c r="AJ58" i="1"/>
  <c r="C58" i="13" s="1"/>
  <c r="Q58" i="13" s="1"/>
  <c r="AK57" i="1"/>
  <c r="P57" i="13" s="1"/>
  <c r="AJ57" i="1"/>
  <c r="C57" i="13" s="1"/>
  <c r="Q57" i="13" s="1"/>
  <c r="AK56" i="1"/>
  <c r="AK55" i="1"/>
  <c r="P55" i="13" s="1"/>
  <c r="AJ55" i="1"/>
  <c r="C55" i="13" s="1"/>
  <c r="AK54" i="1"/>
  <c r="P54" i="13" s="1"/>
  <c r="AJ54" i="1"/>
  <c r="C54" i="13" s="1"/>
  <c r="Q54" i="13" s="1"/>
  <c r="AK53" i="1"/>
  <c r="P53" i="13" s="1"/>
  <c r="AJ53" i="1"/>
  <c r="C53" i="13" s="1"/>
  <c r="AK52" i="1"/>
  <c r="P52" i="13" s="1"/>
  <c r="AJ52" i="1"/>
  <c r="C52" i="13" s="1"/>
  <c r="Q52" i="13" s="1"/>
  <c r="AK51" i="1"/>
  <c r="P51" i="13" s="1"/>
  <c r="AJ51" i="1"/>
  <c r="C51" i="13" s="1"/>
  <c r="Q51" i="13" s="1"/>
  <c r="AK50" i="1"/>
  <c r="P50" i="13" s="1"/>
  <c r="AJ50" i="1"/>
  <c r="C50" i="13" s="1"/>
  <c r="Q50" i="13" s="1"/>
  <c r="AK49" i="1"/>
  <c r="P49" i="13" s="1"/>
  <c r="AJ49" i="1"/>
  <c r="C49" i="13" s="1"/>
  <c r="Q49" i="13" s="1"/>
  <c r="AK48" i="1"/>
  <c r="P48" i="13" s="1"/>
  <c r="AJ48" i="1"/>
  <c r="C48" i="13" s="1"/>
  <c r="Q48" i="13" s="1"/>
  <c r="AK47" i="1"/>
  <c r="P47" i="13" s="1"/>
  <c r="AJ47" i="1"/>
  <c r="AK46" i="1"/>
  <c r="P46" i="13" s="1"/>
  <c r="AJ46" i="1"/>
  <c r="C46" i="13" s="1"/>
  <c r="Q46" i="13" s="1"/>
  <c r="AK45" i="1"/>
  <c r="P45" i="13" s="1"/>
  <c r="AJ45" i="1"/>
  <c r="C45" i="13" s="1"/>
  <c r="Q45" i="13" s="1"/>
  <c r="AK44" i="1"/>
  <c r="P44" i="13" s="1"/>
  <c r="AJ44" i="1"/>
  <c r="C44" i="13" s="1"/>
  <c r="Q44" i="13" s="1"/>
  <c r="AK43" i="1"/>
  <c r="P43" i="13" s="1"/>
  <c r="AJ43" i="1"/>
  <c r="C43" i="13" s="1"/>
  <c r="AK40" i="1"/>
  <c r="P40" i="13" s="1"/>
  <c r="AJ40" i="1"/>
  <c r="C40" i="13" s="1"/>
  <c r="Q40" i="13" s="1"/>
  <c r="AK39" i="1"/>
  <c r="P39" i="13" s="1"/>
  <c r="AJ39" i="1"/>
  <c r="C39" i="13" s="1"/>
  <c r="AK38" i="1"/>
  <c r="P38" i="13" s="1"/>
  <c r="AJ38" i="1"/>
  <c r="C38" i="13" s="1"/>
  <c r="Q38" i="13" s="1"/>
  <c r="AK37" i="1"/>
  <c r="P37" i="13" s="1"/>
  <c r="AJ37" i="1"/>
  <c r="C37" i="13" s="1"/>
  <c r="Q37" i="13" s="1"/>
  <c r="AK27" i="1"/>
  <c r="P27" i="13" s="1"/>
  <c r="AJ27" i="1"/>
  <c r="C27" i="13" s="1"/>
  <c r="Q27" i="13" s="1"/>
  <c r="AK26" i="1"/>
  <c r="P26" i="13" s="1"/>
  <c r="AJ26" i="1"/>
  <c r="C26" i="13" s="1"/>
  <c r="AK25" i="1"/>
  <c r="AJ25" i="1"/>
  <c r="C25" i="13" s="1"/>
  <c r="AK24" i="1"/>
  <c r="P24" i="13" s="1"/>
  <c r="AJ24" i="1"/>
  <c r="AK23" i="1"/>
  <c r="P23" i="13" s="1"/>
  <c r="AJ23" i="1"/>
  <c r="C23" i="13" s="1"/>
  <c r="Q23" i="13" s="1"/>
  <c r="AK22" i="1"/>
  <c r="P22" i="13" s="1"/>
  <c r="AJ22" i="1"/>
  <c r="C22" i="13" s="1"/>
  <c r="Q22" i="13" s="1"/>
  <c r="AK21" i="1"/>
  <c r="P21" i="13" s="1"/>
  <c r="AJ21" i="1"/>
  <c r="C21" i="13" s="1"/>
  <c r="Q21" i="13" s="1"/>
  <c r="AK20" i="1"/>
  <c r="P20" i="13" s="1"/>
  <c r="AJ20" i="1"/>
  <c r="AJ19" i="1"/>
  <c r="C19" i="13" s="1"/>
  <c r="Q19" i="13" s="1"/>
  <c r="G33" i="13" s="1"/>
  <c r="AK18" i="1"/>
  <c r="P18" i="13" s="1"/>
  <c r="AJ18" i="1"/>
  <c r="C18" i="13" s="1"/>
  <c r="Q18" i="13" s="1"/>
  <c r="AK17" i="1"/>
  <c r="AJ17" i="1"/>
  <c r="C17" i="13" s="1"/>
  <c r="Q17" i="13" s="1"/>
  <c r="AK16" i="1"/>
  <c r="AJ16" i="1"/>
  <c r="AK15" i="1"/>
  <c r="AJ15" i="1"/>
  <c r="C15" i="13" s="1"/>
  <c r="Q15" i="13" s="1"/>
  <c r="AK14" i="1"/>
  <c r="AJ14" i="1"/>
  <c r="C14" i="13" s="1"/>
  <c r="Q14" i="13" s="1"/>
  <c r="AK13" i="1"/>
  <c r="P13" i="13" s="1"/>
  <c r="AJ13" i="1"/>
  <c r="C13" i="13" s="1"/>
  <c r="Q13" i="13" s="1"/>
  <c r="AK12" i="1"/>
  <c r="P12" i="13" s="1"/>
  <c r="AJ12" i="1"/>
  <c r="C12" i="13" s="1"/>
  <c r="AK11" i="1"/>
  <c r="P11" i="13" s="1"/>
  <c r="AJ11" i="1"/>
  <c r="C11" i="13" s="1"/>
  <c r="Q11" i="13" s="1"/>
  <c r="AK10" i="1"/>
  <c r="P10" i="13" s="1"/>
  <c r="AJ10" i="1"/>
  <c r="C10" i="13" s="1"/>
  <c r="Q10" i="13" s="1"/>
  <c r="AK9" i="1"/>
  <c r="AJ9" i="1"/>
  <c r="C9" i="13" s="1"/>
  <c r="Q9" i="13" s="1"/>
  <c r="AK8" i="1"/>
  <c r="AJ8" i="1"/>
  <c r="C8" i="13" s="1"/>
  <c r="AK7" i="1"/>
  <c r="AJ7" i="1"/>
  <c r="C7" i="13" s="1"/>
  <c r="AK6" i="1"/>
  <c r="P6" i="13" s="1"/>
  <c r="AJ6" i="1"/>
  <c r="C6" i="13" s="1"/>
  <c r="Q7" i="13" l="1"/>
  <c r="Q70" i="13"/>
  <c r="Q39" i="13"/>
  <c r="H89" i="11"/>
  <c r="Q12" i="13"/>
  <c r="Q72" i="13"/>
  <c r="Q26" i="13"/>
  <c r="Q43" i="13"/>
  <c r="H88" i="13" s="1"/>
  <c r="Q55" i="13"/>
  <c r="K84" i="13"/>
  <c r="Q67" i="13"/>
  <c r="Q8" i="13"/>
  <c r="Q59" i="13"/>
  <c r="Q62" i="13"/>
  <c r="Q74" i="13"/>
  <c r="H34" i="5"/>
  <c r="H34" i="6"/>
  <c r="H89" i="9"/>
  <c r="G84" i="13"/>
  <c r="N84" i="13"/>
  <c r="M28" i="13"/>
  <c r="I84" i="13"/>
  <c r="H34" i="4"/>
  <c r="L84" i="13"/>
  <c r="AL24" i="1"/>
  <c r="C24" i="13"/>
  <c r="Q24" i="13" s="1"/>
  <c r="Q73" i="13"/>
  <c r="M84" i="13"/>
  <c r="H28" i="13"/>
  <c r="H34" i="8"/>
  <c r="AL82" i="1"/>
  <c r="H89" i="12"/>
  <c r="O28" i="13"/>
  <c r="H89" i="10"/>
  <c r="Q25" i="13"/>
  <c r="L28" i="13"/>
  <c r="G28" i="13"/>
  <c r="H34" i="12"/>
  <c r="J28" i="13"/>
  <c r="O84" i="13"/>
  <c r="AL25" i="1"/>
  <c r="P25" i="13"/>
  <c r="AL83" i="1"/>
  <c r="P83" i="13"/>
  <c r="H34" i="9"/>
  <c r="J84" i="13"/>
  <c r="H34" i="7"/>
  <c r="H34" i="10"/>
  <c r="I28" i="13"/>
  <c r="K28" i="13"/>
  <c r="H89" i="8"/>
  <c r="F84" i="13"/>
  <c r="H89" i="3"/>
  <c r="F28" i="13"/>
  <c r="H34" i="3"/>
  <c r="H34" i="2"/>
  <c r="AL81" i="1"/>
  <c r="AL79" i="1"/>
  <c r="C47" i="13"/>
  <c r="Q47" i="13" s="1"/>
  <c r="H87" i="13" s="1"/>
  <c r="H87" i="1"/>
  <c r="H88" i="1"/>
  <c r="AL27" i="1"/>
  <c r="H32" i="1"/>
  <c r="C20" i="13"/>
  <c r="Q20" i="13" s="1"/>
  <c r="G32" i="13" s="1"/>
  <c r="C16" i="13"/>
  <c r="Q16" i="13" s="1"/>
  <c r="H31" i="1"/>
  <c r="AL56" i="1"/>
  <c r="P56" i="13"/>
  <c r="Q53" i="13"/>
  <c r="H86" i="13" s="1"/>
  <c r="H86" i="1"/>
  <c r="AL41" i="1"/>
  <c r="P41" i="13"/>
  <c r="AL43" i="1"/>
  <c r="AL47" i="1"/>
  <c r="AL42" i="1"/>
  <c r="P42" i="13"/>
  <c r="AL8" i="1"/>
  <c r="P8" i="13"/>
  <c r="AL14" i="1"/>
  <c r="P14" i="13"/>
  <c r="AL16" i="1"/>
  <c r="P16" i="13"/>
  <c r="AL19" i="1"/>
  <c r="AL7" i="1"/>
  <c r="P7" i="13"/>
  <c r="AL9" i="1"/>
  <c r="P9" i="13"/>
  <c r="AL15" i="1"/>
  <c r="P15" i="13"/>
  <c r="AL17" i="1"/>
  <c r="P17" i="13"/>
  <c r="AL22" i="1"/>
  <c r="Q6" i="13"/>
  <c r="H30" i="1"/>
  <c r="AL6" i="1"/>
  <c r="H89" i="2"/>
  <c r="H89" i="6"/>
  <c r="H89" i="4"/>
  <c r="AL60" i="1"/>
  <c r="AL44" i="1"/>
  <c r="AL64" i="1"/>
  <c r="AL76" i="1"/>
  <c r="AL40" i="1"/>
  <c r="AL68" i="1"/>
  <c r="AL72" i="1"/>
  <c r="AL49" i="1"/>
  <c r="AL69" i="1"/>
  <c r="AL71" i="1"/>
  <c r="AL20" i="1"/>
  <c r="AL39" i="1"/>
  <c r="AL45" i="1"/>
  <c r="AL55" i="1"/>
  <c r="AL53" i="1"/>
  <c r="AL58" i="1"/>
  <c r="AL13" i="1"/>
  <c r="AL66" i="1"/>
  <c r="AL70" i="1"/>
  <c r="AL74" i="1"/>
  <c r="AJ84" i="1"/>
  <c r="AL48" i="1"/>
  <c r="AL57" i="1"/>
  <c r="AL50" i="1"/>
  <c r="AL52" i="1"/>
  <c r="AL61" i="1"/>
  <c r="AL63" i="1"/>
  <c r="AL77" i="1"/>
  <c r="AL80" i="1"/>
  <c r="AL46" i="1"/>
  <c r="AL59" i="1"/>
  <c r="AL73" i="1"/>
  <c r="AL75" i="1"/>
  <c r="AL38" i="1"/>
  <c r="AL51" i="1"/>
  <c r="AL54" i="1"/>
  <c r="AL62" i="1"/>
  <c r="AL65" i="1"/>
  <c r="AL67" i="1"/>
  <c r="AL78" i="1"/>
  <c r="AL11" i="1"/>
  <c r="AL18" i="1"/>
  <c r="AL26" i="1"/>
  <c r="AL10" i="1"/>
  <c r="AL12" i="1"/>
  <c r="AL21" i="1"/>
  <c r="AL23" i="1"/>
  <c r="AJ28" i="1"/>
  <c r="H33" i="1"/>
  <c r="AL37" i="1"/>
  <c r="G30" i="13" l="1"/>
  <c r="G31" i="13"/>
  <c r="G34" i="13" s="1"/>
  <c r="C84" i="13"/>
  <c r="Q84" i="13" s="1"/>
  <c r="H89" i="13"/>
  <c r="C28" i="13"/>
  <c r="Q28" i="13" s="1"/>
  <c r="H34" i="1"/>
  <c r="P28" i="13"/>
  <c r="P84" i="13"/>
  <c r="H89" i="1"/>
</calcChain>
</file>

<file path=xl/sharedStrings.xml><?xml version="1.0" encoding="utf-8"?>
<sst xmlns="http://schemas.openxmlformats.org/spreadsheetml/2006/main" count="1474" uniqueCount="117">
  <si>
    <t>D.Ü. REKTÖRLÜĞÜ</t>
  </si>
  <si>
    <t>TAŞIT İŞLETME ŞUBE MÜDÜRLÜĞÜ</t>
  </si>
  <si>
    <t>ARAÇ YAKIT İCMALİ</t>
  </si>
  <si>
    <t>DÖNEMİ:</t>
  </si>
  <si>
    <t>OCAK</t>
  </si>
  <si>
    <t>BENZİNLİ ARAÇLAR</t>
  </si>
  <si>
    <t xml:space="preserve">SIRA </t>
  </si>
  <si>
    <t>PLAKA NO</t>
  </si>
  <si>
    <t>İLK KM</t>
  </si>
  <si>
    <t>SON KM</t>
  </si>
  <si>
    <t>TOPLAM  YAKIT</t>
  </si>
  <si>
    <t>AY İÇİNDE SARETTİĞİ KM</t>
  </si>
  <si>
    <t>ORTALAMA YAKIT SARFİYATI</t>
  </si>
  <si>
    <t>21 AE 806</t>
  </si>
  <si>
    <t>21 AE 807</t>
  </si>
  <si>
    <t>21 AE 808</t>
  </si>
  <si>
    <t>21 EG 342</t>
  </si>
  <si>
    <t>21 EJ 349</t>
  </si>
  <si>
    <t>21 EJ 347</t>
  </si>
  <si>
    <t>21 AU 328</t>
  </si>
  <si>
    <t>21 AE 311</t>
  </si>
  <si>
    <t>21 AE 332</t>
  </si>
  <si>
    <t>21 DF 296</t>
  </si>
  <si>
    <t>21 DF 297</t>
  </si>
  <si>
    <t>21 DF 298</t>
  </si>
  <si>
    <t xml:space="preserve">21 AL 734 </t>
  </si>
  <si>
    <t>21 AL 735</t>
  </si>
  <si>
    <t>21 AL 736</t>
  </si>
  <si>
    <t>21 AV 104</t>
  </si>
  <si>
    <t>21 AV 105</t>
  </si>
  <si>
    <t>21 AV 106</t>
  </si>
  <si>
    <t>TIRPAN</t>
  </si>
  <si>
    <t>ÇİM MAKİNASI</t>
  </si>
  <si>
    <t>HİZAR</t>
  </si>
  <si>
    <t>PARÇA YIKAMA</t>
  </si>
  <si>
    <t>BENZİNLİ ARAÇ YAKIT TOPLAMI</t>
  </si>
  <si>
    <t>Garaj</t>
  </si>
  <si>
    <t>litre</t>
  </si>
  <si>
    <t>Yeşil Saha</t>
  </si>
  <si>
    <t>SKS</t>
  </si>
  <si>
    <t>Yapı İşleri</t>
  </si>
  <si>
    <t>TOPLAM</t>
  </si>
  <si>
    <t>DİZEL ARAÇLAR</t>
  </si>
  <si>
    <t>21 AA 001 (MAKAM)</t>
  </si>
  <si>
    <t>21 GD 812</t>
  </si>
  <si>
    <t>21 EP 630</t>
  </si>
  <si>
    <t>21 FP 573</t>
  </si>
  <si>
    <t>21 AE 823</t>
  </si>
  <si>
    <t>21 EE 798</t>
  </si>
  <si>
    <t>21 EE 701</t>
  </si>
  <si>
    <t>21 DH 455</t>
  </si>
  <si>
    <t>21 AE 824</t>
  </si>
  <si>
    <t>21 AE 825</t>
  </si>
  <si>
    <t>21 EE 850</t>
  </si>
  <si>
    <t>21 EE 897</t>
  </si>
  <si>
    <t>21 AV 644</t>
  </si>
  <si>
    <t>21 DF 301</t>
  </si>
  <si>
    <t>21 DF 304</t>
  </si>
  <si>
    <t>21 BA 872</t>
  </si>
  <si>
    <t>21 KN 970</t>
  </si>
  <si>
    <t>21 BJ 754</t>
  </si>
  <si>
    <t>21 KD 990</t>
  </si>
  <si>
    <t>21 BA 996</t>
  </si>
  <si>
    <t>21 DH 371</t>
  </si>
  <si>
    <t>21 EC 705</t>
  </si>
  <si>
    <t>21 AV 466</t>
  </si>
  <si>
    <t>21 AV 467</t>
  </si>
  <si>
    <t>21 DY 763</t>
  </si>
  <si>
    <t>21 FU 581</t>
  </si>
  <si>
    <t>21 AF 347</t>
  </si>
  <si>
    <t>21 AV 049</t>
  </si>
  <si>
    <t>21 DÜ REK 02</t>
  </si>
  <si>
    <t>21 DÜ REK 01</t>
  </si>
  <si>
    <t>21 DR 592</t>
  </si>
  <si>
    <t>21 DR 593</t>
  </si>
  <si>
    <t xml:space="preserve">21 AZ 474 </t>
  </si>
  <si>
    <t>21 AZ 475</t>
  </si>
  <si>
    <t>21 AAB 91</t>
  </si>
  <si>
    <t>21 AAB 92</t>
  </si>
  <si>
    <t>21 AAB 93</t>
  </si>
  <si>
    <t>21 FL 102</t>
  </si>
  <si>
    <t>DİZEL ARAÇ YAKIT TOPLAMI</t>
  </si>
  <si>
    <t>21 DA 880</t>
  </si>
  <si>
    <t>21 DH 191</t>
  </si>
  <si>
    <t>21 BF 788</t>
  </si>
  <si>
    <t>21 BF 789</t>
  </si>
  <si>
    <t>21 BF 803</t>
  </si>
  <si>
    <t>İLAÇLAMA</t>
  </si>
  <si>
    <t>ISITICI</t>
  </si>
  <si>
    <t>21 AL 944</t>
  </si>
  <si>
    <t>21 AL 950</t>
  </si>
  <si>
    <t>NİSAN</t>
  </si>
  <si>
    <t>ŞUBAT</t>
  </si>
  <si>
    <t>MART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</si>
  <si>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</si>
  <si>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</si>
  <si>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</si>
  <si>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</si>
  <si>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</si>
  <si>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</si>
  <si>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</si>
  <si>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</si>
  <si>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 KM</t>
  </si>
  <si>
    <t>BENZİN TOPLAM</t>
  </si>
  <si>
    <t>DİZEL  TOPLAMI</t>
  </si>
  <si>
    <t>ISITICI (jeneratör)</t>
  </si>
  <si>
    <t>21 DF 301 (21FE 859)</t>
  </si>
  <si>
    <t>DİCLE ÜNİVERSİTESİ</t>
  </si>
  <si>
    <t>AY</t>
  </si>
  <si>
    <t>YIL</t>
  </si>
  <si>
    <t>DÖNEM</t>
  </si>
  <si>
    <t>YAKIT TOPLAMI</t>
  </si>
  <si>
    <t>BENZİNLİ VE DİZEL ARAÇLAR</t>
  </si>
  <si>
    <t>AYLIK AKARYAKIT TAKİP ÇİZELGESİ</t>
  </si>
  <si>
    <t>AY İÇİNDE SARFETTİĞİ KM</t>
  </si>
  <si>
    <t>S.NO</t>
  </si>
  <si>
    <t>TŞT-FRM-112/03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</si>
</sst>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name val="Arial"/>
      <family val="2"/>
      <charset val="162"/>
    </font>
    <font>
      <sz val="12"/>
      <name val="Arial"/>
      <family val="2"/>
      <charset val="162"/>
    </font>
    <font>
      <b/>
      <sz val="13"/>
      <name val="Arial"/>
      <family val="2"/>
      <charset val="162"/>
    </font>
    <font>
      <sz val="13"/>
      <name val="Arial"/>
      <family val="2"/>
      <charset val="162"/>
    </font>
    <font>
      <sz val="13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color theme="1"/>
      <name val="Calibri"/>
      <family val="2"/>
      <scheme val="minor"/>
    </font>
    <font>
      <b/>
      <sz val="1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left" vertical="center"/>
    </xf>
    <xf numFmtId="2" fontId="0" fillId="0" borderId="4" xfId="0" applyNumberForma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9" fontId="5" fillId="0" borderId="4" xfId="1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0" fillId="0" borderId="5" xfId="0" applyBorder="1"/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5" fillId="0" borderId="8" xfId="0" applyFont="1" applyBorder="1"/>
    <xf numFmtId="0" fontId="0" fillId="0" borderId="7" xfId="0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0" fillId="0" borderId="10" xfId="0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5" fillId="0" borderId="12" xfId="0" applyFont="1" applyBorder="1"/>
    <xf numFmtId="0" fontId="0" fillId="0" borderId="13" xfId="0" applyBorder="1"/>
    <xf numFmtId="0" fontId="2" fillId="0" borderId="8" xfId="0" applyFont="1" applyBorder="1" applyAlignment="1">
      <alignment horizontal="center" vertic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/>
    <xf numFmtId="1" fontId="3" fillId="0" borderId="4" xfId="0" applyNumberFormat="1" applyFont="1" applyBorder="1"/>
    <xf numFmtId="1" fontId="7" fillId="0" borderId="4" xfId="0" applyNumberFormat="1" applyFont="1" applyBorder="1"/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7" xfId="0" applyFont="1" applyBorder="1"/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right" vertical="center"/>
    </xf>
    <xf numFmtId="0" fontId="8" fillId="0" borderId="12" xfId="0" applyFont="1" applyBorder="1"/>
    <xf numFmtId="0" fontId="7" fillId="0" borderId="12" xfId="0" applyFont="1" applyBorder="1" applyAlignment="1">
      <alignment vertical="center"/>
    </xf>
    <xf numFmtId="0" fontId="8" fillId="0" borderId="13" xfId="0" applyFont="1" applyBorder="1"/>
    <xf numFmtId="0" fontId="7" fillId="0" borderId="3" xfId="0" applyFont="1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9" fillId="0" borderId="0" xfId="0" applyFont="1" applyBorder="1"/>
    <xf numFmtId="0" fontId="9" fillId="0" borderId="10" xfId="0" applyFont="1" applyBorder="1"/>
    <xf numFmtId="0" fontId="9" fillId="0" borderId="11" xfId="0" applyFont="1" applyBorder="1"/>
    <xf numFmtId="1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3" xfId="0" applyFont="1" applyBorder="1"/>
    <xf numFmtId="164" fontId="7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9" fontId="5" fillId="0" borderId="4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11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/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2" fontId="15" fillId="0" borderId="4" xfId="0" applyNumberFormat="1" applyFont="1" applyBorder="1" applyAlignment="1">
      <alignment horizontal="center"/>
    </xf>
    <xf numFmtId="9" fontId="14" fillId="0" borderId="4" xfId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3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3" fillId="0" borderId="12" xfId="0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85724</xdr:rowOff>
    </xdr:from>
    <xdr:to>
      <xdr:col>1</xdr:col>
      <xdr:colOff>695324</xdr:colOff>
      <xdr:row>3</xdr:row>
      <xdr:rowOff>123825</xdr:rowOff>
    </xdr:to>
    <xdr:pic>
      <xdr:nvPicPr>
        <xdr:cNvPr id="5" name="Resim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85724"/>
          <a:ext cx="885825" cy="876301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"/>
  <sheetViews>
    <sheetView tabSelected="1" topLeftCell="A34" workbookViewId="0">
      <selection activeCell="A37" sqref="A37:C37"/>
    </sheetView>
  </sheetViews>
  <sheetFormatPr defaultRowHeight="14.4" x14ac:dyDescent="0.3"/>
  <cols>
    <col min="1" max="1" width="4.44140625" style="133" customWidth="1"/>
    <col min="2" max="2" width="11.88671875" style="133" customWidth="1"/>
    <col min="3" max="32" width="4.33203125" style="133" customWidth="1"/>
    <col min="33" max="34" width="8.33203125" customWidth="1"/>
    <col min="35" max="35" width="9.33203125" style="133" customWidth="1"/>
    <col min="36" max="36" width="11.33203125" style="133" customWidth="1"/>
    <col min="37" max="37" width="11.44140625" style="133" customWidth="1"/>
  </cols>
  <sheetData>
    <row r="1" spans="1:58" ht="21" thickTop="1" x14ac:dyDescent="0.35">
      <c r="A1" s="165"/>
      <c r="B1" s="165"/>
      <c r="C1" s="168" t="s">
        <v>107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</row>
    <row r="2" spans="1:58" ht="22.8" x14ac:dyDescent="0.4">
      <c r="A2" s="166"/>
      <c r="B2" s="166"/>
      <c r="C2" s="169" t="s">
        <v>1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</row>
    <row r="3" spans="1:58" ht="22.8" x14ac:dyDescent="0.4">
      <c r="A3" s="166"/>
      <c r="B3" s="166"/>
      <c r="C3" s="169" t="s">
        <v>113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</row>
    <row r="4" spans="1:58" ht="15" thickBot="1" x14ac:dyDescent="0.3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</row>
    <row r="5" spans="1:58" s="134" customFormat="1" ht="21" customHeight="1" thickTop="1" x14ac:dyDescent="0.3">
      <c r="A5" s="160"/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3"/>
      <c r="AE5" s="163"/>
      <c r="AF5" s="161"/>
      <c r="AG5" s="161"/>
      <c r="AH5" s="163" t="s">
        <v>110</v>
      </c>
      <c r="AI5" s="163"/>
      <c r="AJ5" s="161" t="s">
        <v>108</v>
      </c>
      <c r="AK5" s="161" t="s">
        <v>109</v>
      </c>
    </row>
    <row r="6" spans="1:58" s="134" customFormat="1" ht="24" customHeight="1" x14ac:dyDescent="0.3">
      <c r="A6" s="175" t="s">
        <v>112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</row>
    <row r="7" spans="1:58" s="135" customFormat="1" ht="37.5" customHeight="1" x14ac:dyDescent="0.3">
      <c r="A7" s="138" t="s">
        <v>115</v>
      </c>
      <c r="B7" s="138" t="s">
        <v>7</v>
      </c>
      <c r="C7" s="138">
        <v>1</v>
      </c>
      <c r="D7" s="138">
        <v>2</v>
      </c>
      <c r="E7" s="138">
        <v>3</v>
      </c>
      <c r="F7" s="138">
        <v>4</v>
      </c>
      <c r="G7" s="138">
        <v>5</v>
      </c>
      <c r="H7" s="138">
        <v>6</v>
      </c>
      <c r="I7" s="138">
        <v>7</v>
      </c>
      <c r="J7" s="138">
        <v>8</v>
      </c>
      <c r="K7" s="138">
        <v>9</v>
      </c>
      <c r="L7" s="138">
        <v>10</v>
      </c>
      <c r="M7" s="138">
        <v>11</v>
      </c>
      <c r="N7" s="138">
        <v>12</v>
      </c>
      <c r="O7" s="138">
        <v>13</v>
      </c>
      <c r="P7" s="138">
        <v>14</v>
      </c>
      <c r="Q7" s="138">
        <v>15</v>
      </c>
      <c r="R7" s="138">
        <v>16</v>
      </c>
      <c r="S7" s="138">
        <v>17</v>
      </c>
      <c r="T7" s="138">
        <v>18</v>
      </c>
      <c r="U7" s="138">
        <v>19</v>
      </c>
      <c r="V7" s="138">
        <v>20</v>
      </c>
      <c r="W7" s="138">
        <v>21</v>
      </c>
      <c r="X7" s="138">
        <v>22</v>
      </c>
      <c r="Y7" s="138">
        <v>23</v>
      </c>
      <c r="Z7" s="138">
        <v>24</v>
      </c>
      <c r="AA7" s="138">
        <v>25</v>
      </c>
      <c r="AB7" s="138">
        <v>26</v>
      </c>
      <c r="AC7" s="138">
        <v>27</v>
      </c>
      <c r="AD7" s="138">
        <v>28</v>
      </c>
      <c r="AE7" s="138">
        <v>29</v>
      </c>
      <c r="AF7" s="138">
        <v>30</v>
      </c>
      <c r="AG7" s="139" t="s">
        <v>8</v>
      </c>
      <c r="AH7" s="159" t="s">
        <v>9</v>
      </c>
      <c r="AI7" s="139" t="s">
        <v>10</v>
      </c>
      <c r="AJ7" s="139" t="s">
        <v>114</v>
      </c>
      <c r="AK7" s="139" t="s">
        <v>12</v>
      </c>
    </row>
    <row r="8" spans="1:58" s="135" customFormat="1" ht="18" customHeight="1" x14ac:dyDescent="0.3">
      <c r="A8" s="140">
        <v>1</v>
      </c>
      <c r="B8" s="141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2"/>
      <c r="AH8" s="142"/>
      <c r="AI8" s="140">
        <f>C8+D8+E8+F8+G8+H8+I8+J8+K8+L8+M8+N8+O8+P8+Q8+R8+S8+T8+U8+V8+W8+X8+Y8+Z8+AA8+AB8+AC8+AD8+AE8+AF8</f>
        <v>0</v>
      </c>
      <c r="AJ8" s="140">
        <f>AH8-AG8</f>
        <v>0</v>
      </c>
      <c r="AK8" s="143"/>
      <c r="AP8" s="136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</row>
    <row r="9" spans="1:58" s="135" customFormat="1" ht="18" customHeight="1" x14ac:dyDescent="0.3">
      <c r="A9" s="140">
        <v>2</v>
      </c>
      <c r="B9" s="141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2"/>
      <c r="AH9" s="142"/>
      <c r="AI9" s="140">
        <f t="shared" ref="AI9:AI29" si="0">C9+D9+E9+F9+G9+H9+I9+J9+K9+L9+M9+N9+O9+P9+Q9+R9+S9+T9+U9+V9+W9+X9+Y9+Z9+AA9+AB9+AC9+AD9+AE9+AF9</f>
        <v>0</v>
      </c>
      <c r="AJ9" s="140">
        <f t="shared" ref="AJ9:AJ29" si="1">AH9-AG9</f>
        <v>0</v>
      </c>
      <c r="AK9" s="143"/>
      <c r="AP9" s="136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</row>
    <row r="10" spans="1:58" s="135" customFormat="1" ht="18" customHeight="1" x14ac:dyDescent="0.3">
      <c r="A10" s="140">
        <v>3</v>
      </c>
      <c r="B10" s="141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2"/>
      <c r="AH10" s="142"/>
      <c r="AI10" s="140">
        <f t="shared" si="0"/>
        <v>0</v>
      </c>
      <c r="AJ10" s="140">
        <f t="shared" si="1"/>
        <v>0</v>
      </c>
      <c r="AK10" s="143"/>
      <c r="AP10" s="136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</row>
    <row r="11" spans="1:58" s="135" customFormat="1" ht="18" customHeight="1" x14ac:dyDescent="0.3">
      <c r="A11" s="140">
        <v>4</v>
      </c>
      <c r="B11" s="141"/>
      <c r="C11" s="140"/>
      <c r="D11" s="140"/>
      <c r="E11" s="140"/>
      <c r="F11" s="140"/>
      <c r="G11" s="140"/>
      <c r="H11" s="140"/>
      <c r="I11" s="140"/>
      <c r="J11" s="140"/>
      <c r="K11" s="144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2"/>
      <c r="AH11" s="142"/>
      <c r="AI11" s="140">
        <f t="shared" si="0"/>
        <v>0</v>
      </c>
      <c r="AJ11" s="140">
        <f t="shared" si="1"/>
        <v>0</v>
      </c>
      <c r="AK11" s="143"/>
      <c r="AP11" s="136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</row>
    <row r="12" spans="1:58" s="135" customFormat="1" ht="18" customHeight="1" x14ac:dyDescent="0.3">
      <c r="A12" s="140">
        <v>5</v>
      </c>
      <c r="B12" s="141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2"/>
      <c r="AH12" s="142"/>
      <c r="AI12" s="140">
        <f t="shared" si="0"/>
        <v>0</v>
      </c>
      <c r="AJ12" s="140">
        <f t="shared" si="1"/>
        <v>0</v>
      </c>
      <c r="AK12" s="143"/>
      <c r="AP12" s="136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</row>
    <row r="13" spans="1:58" s="135" customFormat="1" ht="18" customHeight="1" x14ac:dyDescent="0.3">
      <c r="A13" s="140">
        <v>6</v>
      </c>
      <c r="B13" s="141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2"/>
      <c r="AH13" s="142"/>
      <c r="AI13" s="140">
        <f t="shared" si="0"/>
        <v>0</v>
      </c>
      <c r="AJ13" s="140">
        <f t="shared" si="1"/>
        <v>0</v>
      </c>
      <c r="AK13" s="143"/>
      <c r="AP13" s="136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</row>
    <row r="14" spans="1:58" s="135" customFormat="1" ht="18" customHeight="1" x14ac:dyDescent="0.3">
      <c r="A14" s="140">
        <v>7</v>
      </c>
      <c r="B14" s="141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2"/>
      <c r="AH14" s="142"/>
      <c r="AI14" s="140">
        <f t="shared" si="0"/>
        <v>0</v>
      </c>
      <c r="AJ14" s="140">
        <f t="shared" si="1"/>
        <v>0</v>
      </c>
      <c r="AK14" s="143"/>
      <c r="AP14" s="136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</row>
    <row r="15" spans="1:58" s="135" customFormat="1" ht="18" customHeight="1" x14ac:dyDescent="0.3">
      <c r="A15" s="140">
        <v>8</v>
      </c>
      <c r="B15" s="141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2"/>
      <c r="AH15" s="142"/>
      <c r="AI15" s="140">
        <f t="shared" si="0"/>
        <v>0</v>
      </c>
      <c r="AJ15" s="140">
        <f t="shared" si="1"/>
        <v>0</v>
      </c>
      <c r="AK15" s="143"/>
      <c r="AP15" s="136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</row>
    <row r="16" spans="1:58" s="135" customFormat="1" ht="18" customHeight="1" x14ac:dyDescent="0.3">
      <c r="A16" s="140">
        <v>9</v>
      </c>
      <c r="B16" s="141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2"/>
      <c r="AH16" s="142"/>
      <c r="AI16" s="140">
        <f t="shared" si="0"/>
        <v>0</v>
      </c>
      <c r="AJ16" s="140">
        <f t="shared" si="1"/>
        <v>0</v>
      </c>
      <c r="AK16" s="143"/>
      <c r="AP16" s="136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</row>
    <row r="17" spans="1:58" s="135" customFormat="1" ht="18" customHeight="1" x14ac:dyDescent="0.3">
      <c r="A17" s="140">
        <v>10</v>
      </c>
      <c r="B17" s="141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2"/>
      <c r="AH17" s="142"/>
      <c r="AI17" s="140">
        <f t="shared" si="0"/>
        <v>0</v>
      </c>
      <c r="AJ17" s="140">
        <f t="shared" si="1"/>
        <v>0</v>
      </c>
      <c r="AK17" s="143"/>
      <c r="AP17" s="136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</row>
    <row r="18" spans="1:58" s="135" customFormat="1" ht="18" customHeight="1" x14ac:dyDescent="0.3">
      <c r="A18" s="140">
        <v>11</v>
      </c>
      <c r="B18" s="141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2"/>
      <c r="AH18" s="142"/>
      <c r="AI18" s="140">
        <f t="shared" si="0"/>
        <v>0</v>
      </c>
      <c r="AJ18" s="140">
        <f t="shared" si="1"/>
        <v>0</v>
      </c>
      <c r="AK18" s="143"/>
      <c r="AP18" s="136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</row>
    <row r="19" spans="1:58" s="135" customFormat="1" ht="18" customHeight="1" x14ac:dyDescent="0.3">
      <c r="A19" s="140">
        <v>12</v>
      </c>
      <c r="B19" s="141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2"/>
      <c r="AH19" s="142"/>
      <c r="AI19" s="140">
        <f t="shared" si="0"/>
        <v>0</v>
      </c>
      <c r="AJ19" s="140">
        <f t="shared" si="1"/>
        <v>0</v>
      </c>
      <c r="AK19" s="143"/>
      <c r="AP19" s="136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</row>
    <row r="20" spans="1:58" s="135" customFormat="1" ht="18" customHeight="1" x14ac:dyDescent="0.3">
      <c r="A20" s="140">
        <v>13</v>
      </c>
      <c r="B20" s="141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2"/>
      <c r="AH20" s="142"/>
      <c r="AI20" s="140">
        <f t="shared" si="0"/>
        <v>0</v>
      </c>
      <c r="AJ20" s="140">
        <f t="shared" si="1"/>
        <v>0</v>
      </c>
      <c r="AK20" s="143"/>
      <c r="AP20" s="136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</row>
    <row r="21" spans="1:58" s="135" customFormat="1" ht="18" customHeight="1" x14ac:dyDescent="0.3">
      <c r="A21" s="140">
        <v>14</v>
      </c>
      <c r="B21" s="141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2"/>
      <c r="AH21" s="138"/>
      <c r="AI21" s="140">
        <f t="shared" si="0"/>
        <v>0</v>
      </c>
      <c r="AJ21" s="140">
        <f t="shared" si="1"/>
        <v>0</v>
      </c>
      <c r="AK21" s="143"/>
      <c r="AP21" s="136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</row>
    <row r="22" spans="1:58" s="135" customFormat="1" ht="18" customHeight="1" x14ac:dyDescent="0.3">
      <c r="A22" s="140">
        <v>15</v>
      </c>
      <c r="B22" s="141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2"/>
      <c r="AH22" s="142"/>
      <c r="AI22" s="140">
        <f t="shared" si="0"/>
        <v>0</v>
      </c>
      <c r="AJ22" s="140">
        <f t="shared" si="1"/>
        <v>0</v>
      </c>
      <c r="AK22" s="143"/>
      <c r="AP22" s="136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</row>
    <row r="23" spans="1:58" s="135" customFormat="1" ht="18" customHeight="1" x14ac:dyDescent="0.3">
      <c r="A23" s="140">
        <v>16</v>
      </c>
      <c r="B23" s="141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2"/>
      <c r="AH23" s="142"/>
      <c r="AI23" s="140">
        <f t="shared" si="0"/>
        <v>0</v>
      </c>
      <c r="AJ23" s="140">
        <f t="shared" si="1"/>
        <v>0</v>
      </c>
      <c r="AK23" s="143"/>
      <c r="AP23" s="136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</row>
    <row r="24" spans="1:58" s="135" customFormat="1" ht="18" customHeight="1" x14ac:dyDescent="0.3">
      <c r="A24" s="140">
        <v>17</v>
      </c>
      <c r="B24" s="141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2"/>
      <c r="AH24" s="142"/>
      <c r="AI24" s="140">
        <f t="shared" si="0"/>
        <v>0</v>
      </c>
      <c r="AJ24" s="140">
        <f t="shared" si="1"/>
        <v>0</v>
      </c>
      <c r="AK24" s="143"/>
      <c r="AP24" s="136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</row>
    <row r="25" spans="1:58" s="135" customFormat="1" ht="18" customHeight="1" x14ac:dyDescent="0.3">
      <c r="A25" s="140">
        <v>18</v>
      </c>
      <c r="B25" s="141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2"/>
      <c r="AH25" s="142"/>
      <c r="AI25" s="140">
        <f t="shared" si="0"/>
        <v>0</v>
      </c>
      <c r="AJ25" s="140">
        <f t="shared" si="1"/>
        <v>0</v>
      </c>
      <c r="AK25" s="143"/>
      <c r="AP25" s="136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</row>
    <row r="26" spans="1:58" s="135" customFormat="1" ht="18" customHeight="1" x14ac:dyDescent="0.3">
      <c r="A26" s="140">
        <v>19</v>
      </c>
      <c r="B26" s="141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2"/>
      <c r="AH26" s="142"/>
      <c r="AI26" s="140">
        <f t="shared" si="0"/>
        <v>0</v>
      </c>
      <c r="AJ26" s="140">
        <f t="shared" si="1"/>
        <v>0</v>
      </c>
      <c r="AK26" s="143"/>
    </row>
    <row r="27" spans="1:58" s="135" customFormat="1" ht="18" customHeight="1" x14ac:dyDescent="0.3">
      <c r="A27" s="140">
        <v>20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2"/>
      <c r="AH27" s="142"/>
      <c r="AI27" s="140">
        <f t="shared" si="0"/>
        <v>0</v>
      </c>
      <c r="AJ27" s="140">
        <f t="shared" si="1"/>
        <v>0</v>
      </c>
      <c r="AK27" s="143"/>
    </row>
    <row r="28" spans="1:58" s="135" customFormat="1" ht="18" customHeight="1" x14ac:dyDescent="0.3">
      <c r="A28" s="140">
        <v>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2"/>
      <c r="AH28" s="142"/>
      <c r="AI28" s="140">
        <f t="shared" si="0"/>
        <v>0</v>
      </c>
      <c r="AJ28" s="140">
        <f t="shared" si="1"/>
        <v>0</v>
      </c>
      <c r="AK28" s="143"/>
    </row>
    <row r="29" spans="1:58" s="135" customFormat="1" ht="18" customHeight="1" x14ac:dyDescent="0.3">
      <c r="A29" s="140">
        <v>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2"/>
      <c r="AH29" s="142"/>
      <c r="AI29" s="140">
        <f t="shared" si="0"/>
        <v>0</v>
      </c>
      <c r="AJ29" s="140">
        <f t="shared" si="1"/>
        <v>0</v>
      </c>
      <c r="AK29" s="143"/>
    </row>
    <row r="30" spans="1:58" s="135" customFormat="1" ht="18" customHeight="1" x14ac:dyDescent="0.3">
      <c r="A30" s="176" t="s">
        <v>111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45"/>
      <c r="AH30" s="145"/>
      <c r="AI30" s="146">
        <f>SUM(AI8:AI29)</f>
        <v>0</v>
      </c>
      <c r="AJ30" s="140">
        <f>SUM(AJ8:AJ29)</f>
        <v>0</v>
      </c>
      <c r="AK30" s="162"/>
    </row>
    <row r="31" spans="1:58" s="135" customFormat="1" ht="18" customHeight="1" x14ac:dyDescent="0.3">
      <c r="A31" s="147"/>
      <c r="B31" s="148"/>
      <c r="C31" s="173" t="s">
        <v>36</v>
      </c>
      <c r="D31" s="173"/>
      <c r="E31" s="173"/>
      <c r="F31" s="173"/>
      <c r="G31" s="173"/>
      <c r="H31" s="174">
        <f>AI8+AI9+AI10+AI11+AI12+AI13+AI15+AI16+AI17+AI19+AI20+AI23+AI24+AI25+AI29</f>
        <v>0</v>
      </c>
      <c r="I31" s="174"/>
      <c r="J31" s="174"/>
      <c r="K31" s="174" t="s">
        <v>37</v>
      </c>
      <c r="L31" s="174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9"/>
      <c r="AJ31" s="150"/>
      <c r="AK31" s="151"/>
    </row>
    <row r="32" spans="1:58" s="135" customFormat="1" ht="18" customHeight="1" x14ac:dyDescent="0.3">
      <c r="A32" s="147"/>
      <c r="B32" s="148"/>
      <c r="C32" s="173" t="s">
        <v>38</v>
      </c>
      <c r="D32" s="173"/>
      <c r="E32" s="173"/>
      <c r="F32" s="173"/>
      <c r="G32" s="173"/>
      <c r="H32" s="174">
        <f>AI14+AI18+AI26+AI27+AI28</f>
        <v>0</v>
      </c>
      <c r="I32" s="174"/>
      <c r="J32" s="174"/>
      <c r="K32" s="174" t="s">
        <v>37</v>
      </c>
      <c r="L32" s="174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9"/>
      <c r="AJ32" s="150"/>
      <c r="AK32" s="151"/>
    </row>
    <row r="33" spans="1:37" s="135" customFormat="1" ht="18" customHeight="1" x14ac:dyDescent="0.3">
      <c r="A33" s="147"/>
      <c r="B33" s="148"/>
      <c r="C33" s="173" t="s">
        <v>39</v>
      </c>
      <c r="D33" s="173"/>
      <c r="E33" s="173"/>
      <c r="F33" s="173"/>
      <c r="G33" s="173"/>
      <c r="H33" s="174">
        <f>AI22</f>
        <v>0</v>
      </c>
      <c r="I33" s="174"/>
      <c r="J33" s="174"/>
      <c r="K33" s="174" t="s">
        <v>37</v>
      </c>
      <c r="L33" s="174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9"/>
      <c r="AJ33" s="150"/>
      <c r="AK33" s="151"/>
    </row>
    <row r="34" spans="1:37" s="135" customFormat="1" ht="13.8" x14ac:dyDescent="0.3">
      <c r="A34" s="147"/>
      <c r="B34" s="148"/>
      <c r="C34" s="173" t="s">
        <v>40</v>
      </c>
      <c r="D34" s="173"/>
      <c r="E34" s="173"/>
      <c r="F34" s="173"/>
      <c r="G34" s="173"/>
      <c r="H34" s="174">
        <f>AI21</f>
        <v>0</v>
      </c>
      <c r="I34" s="174"/>
      <c r="J34" s="174"/>
      <c r="K34" s="174" t="s">
        <v>37</v>
      </c>
      <c r="L34" s="174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9"/>
      <c r="AJ34" s="150"/>
      <c r="AK34" s="151"/>
    </row>
    <row r="35" spans="1:37" s="135" customFormat="1" ht="13.8" x14ac:dyDescent="0.3">
      <c r="A35" s="152"/>
      <c r="B35" s="153"/>
      <c r="C35" s="171" t="s">
        <v>41</v>
      </c>
      <c r="D35" s="171"/>
      <c r="E35" s="171"/>
      <c r="F35" s="171"/>
      <c r="G35" s="171"/>
      <c r="H35" s="172">
        <f>SUM(H31:H34)</f>
        <v>0</v>
      </c>
      <c r="I35" s="172"/>
      <c r="J35" s="172"/>
      <c r="K35" s="172" t="s">
        <v>37</v>
      </c>
      <c r="L35" s="172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4"/>
      <c r="AJ35" s="155"/>
      <c r="AK35" s="156"/>
    </row>
    <row r="36" spans="1:37" x14ac:dyDescent="0.3">
      <c r="A36" s="157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8"/>
      <c r="AH36" s="158"/>
      <c r="AI36" s="157"/>
      <c r="AJ36" s="157"/>
      <c r="AK36" s="157"/>
    </row>
    <row r="37" spans="1:37" x14ac:dyDescent="0.3">
      <c r="A37" s="164" t="s">
        <v>116</v>
      </c>
      <c r="B37" s="164"/>
      <c r="C37" s="164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8"/>
      <c r="AH37" s="158"/>
      <c r="AI37" s="157"/>
      <c r="AJ37" s="157"/>
      <c r="AK37" s="157"/>
    </row>
  </sheetData>
  <mergeCells count="25">
    <mergeCell ref="C31:G31"/>
    <mergeCell ref="H34:J34"/>
    <mergeCell ref="K34:L34"/>
    <mergeCell ref="A30:AF30"/>
    <mergeCell ref="C32:G32"/>
    <mergeCell ref="H32:J32"/>
    <mergeCell ref="K32:L32"/>
    <mergeCell ref="H31:J31"/>
    <mergeCell ref="K31:L31"/>
    <mergeCell ref="AH5:AI5"/>
    <mergeCell ref="A37:C37"/>
    <mergeCell ref="A1:B4"/>
    <mergeCell ref="C1:AK1"/>
    <mergeCell ref="C2:AK2"/>
    <mergeCell ref="C3:AK3"/>
    <mergeCell ref="C4:AK4"/>
    <mergeCell ref="C35:G35"/>
    <mergeCell ref="H35:J35"/>
    <mergeCell ref="K35:L35"/>
    <mergeCell ref="C33:G33"/>
    <mergeCell ref="H33:J33"/>
    <mergeCell ref="K33:L33"/>
    <mergeCell ref="C34:G34"/>
    <mergeCell ref="AD5:AE5"/>
    <mergeCell ref="A6:A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9"/>
  <sheetViews>
    <sheetView zoomScale="75" zoomScaleNormal="75" workbookViewId="0">
      <selection activeCell="C5" sqref="C5"/>
    </sheetView>
  </sheetViews>
  <sheetFormatPr defaultRowHeight="14.4" x14ac:dyDescent="0.3"/>
  <cols>
    <col min="1" max="1" width="5.109375" customWidth="1"/>
    <col min="2" max="2" width="21.44140625" customWidth="1"/>
    <col min="3" max="32" width="4.33203125" customWidth="1"/>
    <col min="35" max="35" width="12.6640625" customWidth="1"/>
    <col min="36" max="37" width="12.44140625" customWidth="1"/>
  </cols>
  <sheetData>
    <row r="1" spans="1:58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5"/>
    </row>
    <row r="2" spans="1:58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5"/>
    </row>
    <row r="3" spans="1:58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2"/>
      <c r="AG3" s="2"/>
      <c r="AH3" s="3"/>
      <c r="AI3" s="3" t="s">
        <v>3</v>
      </c>
      <c r="AJ3" s="4" t="s">
        <v>98</v>
      </c>
      <c r="AK3" s="4">
        <v>2018</v>
      </c>
    </row>
    <row r="4" spans="1:58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5"/>
    </row>
    <row r="5" spans="1:58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9" t="s">
        <v>8</v>
      </c>
      <c r="AH5" s="9" t="s">
        <v>9</v>
      </c>
      <c r="AI5" s="10" t="s">
        <v>10</v>
      </c>
      <c r="AJ5" s="11" t="s">
        <v>11</v>
      </c>
      <c r="AK5" s="12" t="s">
        <v>12</v>
      </c>
    </row>
    <row r="6" spans="1:58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>
        <f>C6+D6+E6+F6+G6+H6+I6+J6+K6+L6+M6+N6+O6+P6+Q6+R6+S6+T6+U6+V6+W6+X6+Y6+Z6+AA6+AB6+AC6+AD6+AE6+AF6</f>
        <v>0</v>
      </c>
      <c r="AJ6" s="13">
        <f>AH6-AG6</f>
        <v>0</v>
      </c>
      <c r="AK6" s="15" t="e">
        <f>AJ6/AI6</f>
        <v>#DIV/0!</v>
      </c>
      <c r="AP6" s="16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spans="1:58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>
        <f t="shared" ref="AI7:AI27" si="0">C7+D7+E7+F7+G7+H7+I7+J7+K7+L7+M7+N7+O7+P7+Q7+R7+S7+T7+U7+V7+W7+X7+Y7+Z7+AA7+AB7+AC7+AD7+AE7+AF7</f>
        <v>0</v>
      </c>
      <c r="AJ7" s="13">
        <f t="shared" ref="AJ7:AJ27" si="1">AH7-AG7</f>
        <v>0</v>
      </c>
      <c r="AK7" s="15" t="e">
        <f>AJ7/AI7</f>
        <v>#DIV/0!</v>
      </c>
      <c r="AP7" s="16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f t="shared" si="0"/>
        <v>0</v>
      </c>
      <c r="AJ8" s="13">
        <f t="shared" si="1"/>
        <v>0</v>
      </c>
      <c r="AK8" s="15" t="e">
        <f>AJ8/AI8</f>
        <v>#DIV/0!</v>
      </c>
      <c r="AP8" s="16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>
        <f t="shared" si="0"/>
        <v>0</v>
      </c>
      <c r="AJ9" s="13">
        <f t="shared" si="1"/>
        <v>0</v>
      </c>
      <c r="AK9" s="15" t="e">
        <f>AJ9/AI9</f>
        <v>#DIV/0!</v>
      </c>
      <c r="AP9" s="16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f t="shared" si="0"/>
        <v>0</v>
      </c>
      <c r="AJ10" s="13">
        <f t="shared" si="1"/>
        <v>0</v>
      </c>
      <c r="AK10" s="15" t="e">
        <f t="shared" ref="AK10:AK27" si="2">AJ10/AI10</f>
        <v>#DIV/0!</v>
      </c>
      <c r="AP10" s="16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>
        <f t="shared" si="0"/>
        <v>0</v>
      </c>
      <c r="AJ11" s="13">
        <f t="shared" si="1"/>
        <v>0</v>
      </c>
      <c r="AK11" s="15" t="e">
        <f>AJ11/AI11</f>
        <v>#DIV/0!</v>
      </c>
      <c r="AP11" s="16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58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>
        <f t="shared" si="0"/>
        <v>0</v>
      </c>
      <c r="AJ12" s="13">
        <f t="shared" si="1"/>
        <v>0</v>
      </c>
      <c r="AK12" s="15" t="e">
        <f>AJ12/AI12</f>
        <v>#DIV/0!</v>
      </c>
      <c r="AP12" s="16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f t="shared" si="0"/>
        <v>0</v>
      </c>
      <c r="AJ13" s="13">
        <f t="shared" si="1"/>
        <v>0</v>
      </c>
      <c r="AK13" s="15" t="e">
        <f t="shared" si="2"/>
        <v>#DIV/0!</v>
      </c>
      <c r="AP13" s="16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>
        <f t="shared" si="0"/>
        <v>0</v>
      </c>
      <c r="AJ14" s="13">
        <f t="shared" si="1"/>
        <v>0</v>
      </c>
      <c r="AK14" s="15" t="e">
        <f t="shared" si="2"/>
        <v>#DIV/0!</v>
      </c>
      <c r="AP14" s="16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f t="shared" si="0"/>
        <v>0</v>
      </c>
      <c r="AJ15" s="13">
        <f t="shared" si="1"/>
        <v>0</v>
      </c>
      <c r="AK15" s="15" t="e">
        <f t="shared" si="2"/>
        <v>#DIV/0!</v>
      </c>
      <c r="AP15" s="16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f t="shared" si="0"/>
        <v>0</v>
      </c>
      <c r="AJ16" s="13">
        <f t="shared" si="1"/>
        <v>0</v>
      </c>
      <c r="AK16" s="15" t="e">
        <f t="shared" si="2"/>
        <v>#DIV/0!</v>
      </c>
      <c r="AP16" s="16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58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3"/>
      <c r="AH17" s="13"/>
      <c r="AI17" s="13">
        <f t="shared" si="0"/>
        <v>0</v>
      </c>
      <c r="AJ17" s="13">
        <f t="shared" si="1"/>
        <v>0</v>
      </c>
      <c r="AK17" s="15" t="e">
        <f t="shared" si="2"/>
        <v>#DIV/0!</v>
      </c>
      <c r="AP17" s="16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</row>
    <row r="18" spans="1:58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3"/>
      <c r="AH18" s="13"/>
      <c r="AI18" s="13">
        <f t="shared" si="0"/>
        <v>0</v>
      </c>
      <c r="AJ18" s="13">
        <f t="shared" si="1"/>
        <v>0</v>
      </c>
      <c r="AK18" s="15" t="e">
        <f t="shared" si="2"/>
        <v>#DIV/0!</v>
      </c>
      <c r="AP18" s="16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</row>
    <row r="19" spans="1:58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6"/>
      <c r="AI19" s="13">
        <f t="shared" si="0"/>
        <v>0</v>
      </c>
      <c r="AJ19" s="13">
        <f t="shared" si="1"/>
        <v>0</v>
      </c>
      <c r="AK19" s="15" t="e">
        <f t="shared" si="2"/>
        <v>#DIV/0!</v>
      </c>
      <c r="AP19" s="16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</row>
    <row r="20" spans="1:58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>
        <f t="shared" si="0"/>
        <v>0</v>
      </c>
      <c r="AJ20" s="13">
        <f t="shared" si="1"/>
        <v>0</v>
      </c>
      <c r="AK20" s="15" t="e">
        <f t="shared" si="2"/>
        <v>#DIV/0!</v>
      </c>
      <c r="AP20" s="16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</row>
    <row r="21" spans="1:58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f t="shared" si="0"/>
        <v>0</v>
      </c>
      <c r="AJ21" s="13">
        <f t="shared" si="1"/>
        <v>0</v>
      </c>
      <c r="AK21" s="15" t="e">
        <f>AJ21/AI21</f>
        <v>#DIV/0!</v>
      </c>
      <c r="AP21" s="16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</row>
    <row r="22" spans="1:58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>
        <f t="shared" si="0"/>
        <v>0</v>
      </c>
      <c r="AJ22" s="13">
        <f t="shared" si="1"/>
        <v>0</v>
      </c>
      <c r="AK22" s="15" t="e">
        <f>AJ22/AI22</f>
        <v>#DIV/0!</v>
      </c>
      <c r="AP22" s="16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</row>
    <row r="23" spans="1:58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>
        <f t="shared" si="0"/>
        <v>0</v>
      </c>
      <c r="AJ23" s="13">
        <f t="shared" si="1"/>
        <v>0</v>
      </c>
      <c r="AK23" s="15" t="e">
        <f>AJ23/AI23</f>
        <v>#DIV/0!</v>
      </c>
      <c r="AP23" s="16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>
        <f t="shared" si="0"/>
        <v>0</v>
      </c>
      <c r="AJ24" s="13">
        <f t="shared" si="1"/>
        <v>0</v>
      </c>
      <c r="AK24" s="15" t="e">
        <f t="shared" si="2"/>
        <v>#DIV/0!</v>
      </c>
    </row>
    <row r="25" spans="1:58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>
        <f t="shared" si="0"/>
        <v>0</v>
      </c>
      <c r="AJ25" s="13">
        <f t="shared" si="1"/>
        <v>0</v>
      </c>
      <c r="AK25" s="15" t="e">
        <f t="shared" si="2"/>
        <v>#DIV/0!</v>
      </c>
    </row>
    <row r="26" spans="1:58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f t="shared" si="0"/>
        <v>0</v>
      </c>
      <c r="AJ26" s="13">
        <f t="shared" si="1"/>
        <v>0</v>
      </c>
      <c r="AK26" s="15" t="e">
        <f t="shared" si="2"/>
        <v>#DIV/0!</v>
      </c>
    </row>
    <row r="27" spans="1:58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>
        <f t="shared" si="0"/>
        <v>0</v>
      </c>
      <c r="AJ27" s="13">
        <f t="shared" si="1"/>
        <v>0</v>
      </c>
      <c r="AK27" s="15" t="e">
        <f t="shared" si="2"/>
        <v>#DIV/0!</v>
      </c>
    </row>
    <row r="28" spans="1:58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9"/>
      <c r="AH28" s="19"/>
      <c r="AI28" s="20">
        <f>SUM(AI6:AI27)</f>
        <v>0</v>
      </c>
      <c r="AJ28" s="13"/>
      <c r="AK28" s="21"/>
    </row>
    <row r="29" spans="1:58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5"/>
      <c r="AK29" s="26"/>
    </row>
    <row r="30" spans="1:58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AI6+AI7+AI8+AI9+AI10+AI11+AI13+AI14+AI15+AI17+AI18+AI21+AI22+AI23+AI27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17"/>
      <c r="AK30" s="30"/>
    </row>
    <row r="31" spans="1:58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AI12+AI16+AI24+AI25+AI26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17"/>
      <c r="AK31" s="30"/>
    </row>
    <row r="32" spans="1:58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AI20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17"/>
      <c r="AK32" s="30"/>
    </row>
    <row r="33" spans="1:37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AI19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17"/>
      <c r="AK33" s="30"/>
    </row>
    <row r="34" spans="1:37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4"/>
      <c r="AK34" s="35"/>
    </row>
    <row r="35" spans="1:37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36"/>
      <c r="AJ35" s="38"/>
      <c r="AK35" s="35"/>
    </row>
    <row r="36" spans="1:37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9" t="s">
        <v>8</v>
      </c>
      <c r="AH36" s="9" t="s">
        <v>9</v>
      </c>
      <c r="AI36" s="10" t="s">
        <v>10</v>
      </c>
      <c r="AJ36" s="39" t="s">
        <v>11</v>
      </c>
      <c r="AK36" s="12" t="s">
        <v>12</v>
      </c>
    </row>
    <row r="37" spans="1:37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>
        <f>C37+D37+E37+F37+G37+H37+I37+J37+K37+L37+M37+N37+O37+P37+Q37+R37+S37+T37+U37+V37+W37+X37+Y37+Z37+AA37+AB37+AC37+AD37+AE37+AF37</f>
        <v>0</v>
      </c>
      <c r="AJ37" s="13">
        <f t="shared" ref="AJ37:AJ83" si="3">AH37-AG37</f>
        <v>0</v>
      </c>
      <c r="AK37" s="15" t="e">
        <f t="shared" ref="AK37:AK83" si="4">AJ37/AI37</f>
        <v>#DIV/0!</v>
      </c>
    </row>
    <row r="38" spans="1:37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>
        <f t="shared" ref="AI38:AI84" si="5">C38+D38+E38+F38+G38+H38+I38+J38+K38+L38+M38+N38+O38+P38+Q38+R38+S38+T38+U38+V38+W38+X38+Y38+Z38+AA38+AB38+AC38+AD38+AE38+AF38</f>
        <v>0</v>
      </c>
      <c r="AJ38" s="13">
        <f t="shared" si="3"/>
        <v>0</v>
      </c>
      <c r="AK38" s="15" t="e">
        <f t="shared" si="4"/>
        <v>#DIV/0!</v>
      </c>
    </row>
    <row r="39" spans="1:37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f t="shared" si="5"/>
        <v>0</v>
      </c>
      <c r="AJ39" s="13">
        <f t="shared" si="3"/>
        <v>0</v>
      </c>
      <c r="AK39" s="15" t="e">
        <f t="shared" si="4"/>
        <v>#DIV/0!</v>
      </c>
    </row>
    <row r="40" spans="1:37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f t="shared" si="5"/>
        <v>0</v>
      </c>
      <c r="AJ40" s="13">
        <f t="shared" si="3"/>
        <v>0</v>
      </c>
      <c r="AK40" s="15" t="e">
        <f t="shared" si="4"/>
        <v>#DIV/0!</v>
      </c>
    </row>
    <row r="41" spans="1:37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>
        <f t="shared" si="5"/>
        <v>0</v>
      </c>
      <c r="AJ41" s="13">
        <f t="shared" si="3"/>
        <v>0</v>
      </c>
      <c r="AK41" s="15" t="e">
        <f t="shared" si="4"/>
        <v>#DIV/0!</v>
      </c>
    </row>
    <row r="42" spans="1:37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>
        <f t="shared" si="5"/>
        <v>0</v>
      </c>
      <c r="AJ42" s="13">
        <f t="shared" si="3"/>
        <v>0</v>
      </c>
      <c r="AK42" s="15" t="e">
        <f t="shared" si="4"/>
        <v>#DIV/0!</v>
      </c>
    </row>
    <row r="43" spans="1:37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>
        <f t="shared" si="5"/>
        <v>0</v>
      </c>
      <c r="AJ43" s="13">
        <f t="shared" si="3"/>
        <v>0</v>
      </c>
      <c r="AK43" s="15" t="e">
        <f t="shared" si="4"/>
        <v>#DIV/0!</v>
      </c>
    </row>
    <row r="44" spans="1:37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>
        <f t="shared" si="5"/>
        <v>0</v>
      </c>
      <c r="AJ44" s="13">
        <f t="shared" si="3"/>
        <v>0</v>
      </c>
      <c r="AK44" s="15" t="e">
        <f t="shared" si="4"/>
        <v>#DIV/0!</v>
      </c>
    </row>
    <row r="45" spans="1:37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>
        <f t="shared" si="5"/>
        <v>0</v>
      </c>
      <c r="AJ45" s="13">
        <f t="shared" si="3"/>
        <v>0</v>
      </c>
      <c r="AK45" s="15" t="e">
        <f t="shared" si="4"/>
        <v>#DIV/0!</v>
      </c>
    </row>
    <row r="46" spans="1:37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>
        <f t="shared" si="5"/>
        <v>0</v>
      </c>
      <c r="AJ46" s="13">
        <f t="shared" si="3"/>
        <v>0</v>
      </c>
      <c r="AK46" s="15" t="e">
        <f t="shared" si="4"/>
        <v>#DIV/0!</v>
      </c>
    </row>
    <row r="47" spans="1:37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>
        <f t="shared" si="5"/>
        <v>0</v>
      </c>
      <c r="AJ47" s="13">
        <f t="shared" si="3"/>
        <v>0</v>
      </c>
      <c r="AK47" s="15" t="e">
        <f t="shared" si="4"/>
        <v>#DIV/0!</v>
      </c>
    </row>
    <row r="48" spans="1:37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>
        <f t="shared" si="5"/>
        <v>0</v>
      </c>
      <c r="AJ48" s="13">
        <f t="shared" si="3"/>
        <v>0</v>
      </c>
      <c r="AK48" s="15" t="e">
        <f t="shared" si="4"/>
        <v>#DIV/0!</v>
      </c>
    </row>
    <row r="49" spans="1:37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>
        <f t="shared" si="5"/>
        <v>0</v>
      </c>
      <c r="AJ49" s="13">
        <f t="shared" si="3"/>
        <v>0</v>
      </c>
      <c r="AK49" s="15" t="e">
        <f t="shared" si="4"/>
        <v>#DIV/0!</v>
      </c>
    </row>
    <row r="50" spans="1:37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f t="shared" si="5"/>
        <v>0</v>
      </c>
      <c r="AJ50" s="13">
        <f t="shared" si="3"/>
        <v>0</v>
      </c>
      <c r="AK50" s="15" t="e">
        <f t="shared" si="4"/>
        <v>#DIV/0!</v>
      </c>
    </row>
    <row r="51" spans="1:37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>
        <f t="shared" si="5"/>
        <v>0</v>
      </c>
      <c r="AJ51" s="13">
        <f t="shared" si="3"/>
        <v>0</v>
      </c>
      <c r="AK51" s="15" t="e">
        <f t="shared" si="4"/>
        <v>#DIV/0!</v>
      </c>
    </row>
    <row r="52" spans="1:37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f t="shared" si="5"/>
        <v>0</v>
      </c>
      <c r="AJ52" s="13">
        <f t="shared" si="3"/>
        <v>0</v>
      </c>
      <c r="AK52" s="15" t="e">
        <f t="shared" si="4"/>
        <v>#DIV/0!</v>
      </c>
    </row>
    <row r="53" spans="1:37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f t="shared" si="5"/>
        <v>0</v>
      </c>
      <c r="AJ53" s="13">
        <f t="shared" si="3"/>
        <v>0</v>
      </c>
      <c r="AK53" s="15" t="e">
        <f t="shared" si="4"/>
        <v>#DIV/0!</v>
      </c>
    </row>
    <row r="54" spans="1:37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3"/>
      <c r="AH54" s="13"/>
      <c r="AI54" s="13">
        <f t="shared" si="5"/>
        <v>0</v>
      </c>
      <c r="AJ54" s="13">
        <f t="shared" si="3"/>
        <v>0</v>
      </c>
      <c r="AK54" s="15" t="e">
        <f t="shared" si="4"/>
        <v>#DIV/0!</v>
      </c>
    </row>
    <row r="55" spans="1:37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>
        <f t="shared" si="5"/>
        <v>0</v>
      </c>
      <c r="AJ55" s="13">
        <f t="shared" si="3"/>
        <v>0</v>
      </c>
      <c r="AK55" s="15" t="e">
        <f t="shared" si="4"/>
        <v>#DIV/0!</v>
      </c>
    </row>
    <row r="56" spans="1:37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f t="shared" si="5"/>
        <v>0</v>
      </c>
      <c r="AJ56" s="13">
        <f t="shared" si="3"/>
        <v>0</v>
      </c>
      <c r="AK56" s="15" t="e">
        <f t="shared" si="4"/>
        <v>#DIV/0!</v>
      </c>
    </row>
    <row r="57" spans="1:37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f t="shared" si="5"/>
        <v>0</v>
      </c>
      <c r="AJ57" s="13">
        <f t="shared" si="3"/>
        <v>0</v>
      </c>
      <c r="AK57" s="15" t="e">
        <f t="shared" si="4"/>
        <v>#DIV/0!</v>
      </c>
    </row>
    <row r="58" spans="1:37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>
        <f t="shared" si="5"/>
        <v>0</v>
      </c>
      <c r="AJ58" s="13">
        <f t="shared" si="3"/>
        <v>0</v>
      </c>
      <c r="AK58" s="15" t="e">
        <f t="shared" si="4"/>
        <v>#DIV/0!</v>
      </c>
    </row>
    <row r="59" spans="1:37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f t="shared" si="5"/>
        <v>0</v>
      </c>
      <c r="AJ59" s="13">
        <f t="shared" si="3"/>
        <v>0</v>
      </c>
      <c r="AK59" s="15" t="e">
        <f t="shared" si="4"/>
        <v>#DIV/0!</v>
      </c>
    </row>
    <row r="60" spans="1:37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>
        <f t="shared" si="5"/>
        <v>0</v>
      </c>
      <c r="AJ60" s="13">
        <f t="shared" si="3"/>
        <v>0</v>
      </c>
      <c r="AK60" s="15" t="e">
        <f t="shared" si="4"/>
        <v>#DIV/0!</v>
      </c>
    </row>
    <row r="61" spans="1:37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>
        <f t="shared" si="5"/>
        <v>0</v>
      </c>
      <c r="AJ61" s="13">
        <f t="shared" si="3"/>
        <v>0</v>
      </c>
      <c r="AK61" s="15" t="e">
        <f t="shared" si="4"/>
        <v>#DIV/0!</v>
      </c>
    </row>
    <row r="62" spans="1:37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>
        <f t="shared" si="5"/>
        <v>0</v>
      </c>
      <c r="AJ62" s="13">
        <f t="shared" si="3"/>
        <v>0</v>
      </c>
      <c r="AK62" s="15" t="e">
        <f t="shared" si="4"/>
        <v>#DIV/0!</v>
      </c>
    </row>
    <row r="63" spans="1:37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>
        <f t="shared" si="5"/>
        <v>0</v>
      </c>
      <c r="AJ63" s="13">
        <f t="shared" si="3"/>
        <v>0</v>
      </c>
      <c r="AK63" s="15" t="e">
        <f t="shared" si="4"/>
        <v>#DIV/0!</v>
      </c>
    </row>
    <row r="64" spans="1:37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>
        <f t="shared" si="5"/>
        <v>0</v>
      </c>
      <c r="AJ64" s="13">
        <f t="shared" si="3"/>
        <v>0</v>
      </c>
      <c r="AK64" s="15" t="e">
        <f t="shared" si="4"/>
        <v>#DIV/0!</v>
      </c>
    </row>
    <row r="65" spans="1:37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>
        <f t="shared" si="5"/>
        <v>0</v>
      </c>
      <c r="AJ65" s="13">
        <f t="shared" si="3"/>
        <v>0</v>
      </c>
      <c r="AK65" s="15" t="e">
        <f t="shared" si="4"/>
        <v>#DIV/0!</v>
      </c>
    </row>
    <row r="66" spans="1:37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>
        <f t="shared" si="5"/>
        <v>0</v>
      </c>
      <c r="AJ66" s="13">
        <f t="shared" si="3"/>
        <v>0</v>
      </c>
      <c r="AK66" s="15" t="e">
        <f t="shared" si="4"/>
        <v>#DIV/0!</v>
      </c>
    </row>
    <row r="67" spans="1:37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>
        <f t="shared" si="5"/>
        <v>0</v>
      </c>
      <c r="AJ67" s="13">
        <f t="shared" si="3"/>
        <v>0</v>
      </c>
      <c r="AK67" s="15" t="e">
        <f t="shared" si="4"/>
        <v>#DIV/0!</v>
      </c>
    </row>
    <row r="68" spans="1:37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>
        <f t="shared" si="5"/>
        <v>0</v>
      </c>
      <c r="AJ68" s="13">
        <f t="shared" si="3"/>
        <v>0</v>
      </c>
      <c r="AK68" s="15" t="e">
        <f t="shared" si="4"/>
        <v>#DIV/0!</v>
      </c>
    </row>
    <row r="69" spans="1:37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f t="shared" si="5"/>
        <v>0</v>
      </c>
      <c r="AJ69" s="13">
        <f t="shared" si="3"/>
        <v>0</v>
      </c>
      <c r="AK69" s="15" t="e">
        <f t="shared" si="4"/>
        <v>#DIV/0!</v>
      </c>
    </row>
    <row r="70" spans="1:37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>
        <f t="shared" si="5"/>
        <v>0</v>
      </c>
      <c r="AJ70" s="13">
        <f t="shared" si="3"/>
        <v>0</v>
      </c>
      <c r="AK70" s="15" t="e">
        <f t="shared" si="4"/>
        <v>#DIV/0!</v>
      </c>
    </row>
    <row r="71" spans="1:37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>
        <f t="shared" si="5"/>
        <v>0</v>
      </c>
      <c r="AJ71" s="13">
        <f t="shared" si="3"/>
        <v>0</v>
      </c>
      <c r="AK71" s="15" t="e">
        <f t="shared" si="4"/>
        <v>#DIV/0!</v>
      </c>
    </row>
    <row r="72" spans="1:37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f t="shared" si="5"/>
        <v>0</v>
      </c>
      <c r="AJ72" s="13">
        <f t="shared" si="3"/>
        <v>0</v>
      </c>
      <c r="AK72" s="15" t="e">
        <f t="shared" si="4"/>
        <v>#DIV/0!</v>
      </c>
    </row>
    <row r="73" spans="1:37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>
        <f t="shared" si="5"/>
        <v>0</v>
      </c>
      <c r="AJ73" s="13">
        <f t="shared" si="3"/>
        <v>0</v>
      </c>
      <c r="AK73" s="15" t="e">
        <f t="shared" si="4"/>
        <v>#DIV/0!</v>
      </c>
    </row>
    <row r="74" spans="1:37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>
        <f t="shared" si="5"/>
        <v>0</v>
      </c>
      <c r="AJ74" s="13">
        <f t="shared" si="3"/>
        <v>0</v>
      </c>
      <c r="AK74" s="15" t="e">
        <f t="shared" si="4"/>
        <v>#DIV/0!</v>
      </c>
    </row>
    <row r="75" spans="1:37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>
        <f t="shared" si="5"/>
        <v>0</v>
      </c>
      <c r="AJ75" s="13">
        <f t="shared" si="3"/>
        <v>0</v>
      </c>
      <c r="AK75" s="15" t="e">
        <f t="shared" si="4"/>
        <v>#DIV/0!</v>
      </c>
    </row>
    <row r="76" spans="1:37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>
        <f t="shared" si="5"/>
        <v>0</v>
      </c>
      <c r="AJ76" s="13">
        <f t="shared" si="3"/>
        <v>0</v>
      </c>
      <c r="AK76" s="15" t="e">
        <f t="shared" si="4"/>
        <v>#DIV/0!</v>
      </c>
    </row>
    <row r="77" spans="1:37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>
        <f t="shared" si="5"/>
        <v>0</v>
      </c>
      <c r="AJ77" s="13">
        <f t="shared" si="3"/>
        <v>0</v>
      </c>
      <c r="AK77" s="15" t="e">
        <f t="shared" si="4"/>
        <v>#DIV/0!</v>
      </c>
    </row>
    <row r="78" spans="1:37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f t="shared" si="5"/>
        <v>0</v>
      </c>
      <c r="AJ78" s="13">
        <f t="shared" si="3"/>
        <v>0</v>
      </c>
      <c r="AK78" s="15" t="e">
        <f t="shared" si="4"/>
        <v>#DIV/0!</v>
      </c>
    </row>
    <row r="79" spans="1:37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>
        <f t="shared" si="5"/>
        <v>0</v>
      </c>
      <c r="AJ79" s="13">
        <f t="shared" si="3"/>
        <v>0</v>
      </c>
      <c r="AK79" s="15" t="e">
        <f t="shared" si="4"/>
        <v>#DIV/0!</v>
      </c>
    </row>
    <row r="80" spans="1:37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>
        <f t="shared" si="5"/>
        <v>0</v>
      </c>
      <c r="AJ80" s="13">
        <f t="shared" si="3"/>
        <v>0</v>
      </c>
      <c r="AK80" s="15" t="e">
        <f t="shared" si="4"/>
        <v>#DIV/0!</v>
      </c>
    </row>
    <row r="81" spans="1:37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>
        <f t="shared" si="5"/>
        <v>0</v>
      </c>
      <c r="AJ81" s="13">
        <f t="shared" si="3"/>
        <v>0</v>
      </c>
      <c r="AK81" s="15" t="e">
        <f t="shared" si="4"/>
        <v>#DIV/0!</v>
      </c>
    </row>
    <row r="82" spans="1:37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>
        <f t="shared" si="5"/>
        <v>0</v>
      </c>
      <c r="AJ82" s="13">
        <f t="shared" si="3"/>
        <v>0</v>
      </c>
      <c r="AK82" s="15" t="e">
        <f t="shared" si="4"/>
        <v>#DIV/0!</v>
      </c>
    </row>
    <row r="83" spans="1:37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>
        <f t="shared" si="5"/>
        <v>0</v>
      </c>
      <c r="AJ83" s="13">
        <f t="shared" si="3"/>
        <v>0</v>
      </c>
      <c r="AK83" s="15" t="e">
        <f t="shared" si="4"/>
        <v>#DIV/0!</v>
      </c>
    </row>
    <row r="84" spans="1:37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13"/>
      <c r="AH84" s="44"/>
      <c r="AI84" s="13">
        <f t="shared" si="5"/>
        <v>0</v>
      </c>
      <c r="AJ84" s="13"/>
      <c r="AK84" s="45"/>
    </row>
    <row r="85" spans="1:37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26"/>
    </row>
    <row r="86" spans="1:37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AI37+AI38+AI39+AI40+AI41+AI42+AI44+AI45+AI46+AI48+AI49+AI50+AI51+AI52+AI53+AI54+AI55+AI56+AI57+AI58+AI59+AI60+AI61+AI62+AI63+AI64+AI65+AI66+AI67+AI68+AI69+AI70+AI83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30"/>
    </row>
    <row r="87" spans="1:37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AI47+AI71+AI72+AI73+AI74+AI75+AI76+AI77+AI78+AI79+AI80+AI81+AI82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30"/>
    </row>
    <row r="88" spans="1:37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AI43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30"/>
    </row>
    <row r="89" spans="1:37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35"/>
    </row>
  </sheetData>
  <mergeCells count="38">
    <mergeCell ref="C31:G31"/>
    <mergeCell ref="H31:J31"/>
    <mergeCell ref="K31:L31"/>
    <mergeCell ref="A1:AK1"/>
    <mergeCell ref="A2:AK2"/>
    <mergeCell ref="A3:B3"/>
    <mergeCell ref="AD3:AE3"/>
    <mergeCell ref="A4:AK4"/>
    <mergeCell ref="C17:AF17"/>
    <mergeCell ref="C18:AF18"/>
    <mergeCell ref="A28:AF28"/>
    <mergeCell ref="C30:G30"/>
    <mergeCell ref="H30:J30"/>
    <mergeCell ref="K30:L30"/>
    <mergeCell ref="A84:J84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G35"/>
    <mergeCell ref="C54:AF54"/>
    <mergeCell ref="C86:G86"/>
    <mergeCell ref="H86:J86"/>
    <mergeCell ref="K86:L86"/>
    <mergeCell ref="C87:G87"/>
    <mergeCell ref="H87:J87"/>
    <mergeCell ref="K87:L87"/>
    <mergeCell ref="C88:G88"/>
    <mergeCell ref="H88:J88"/>
    <mergeCell ref="K88:L88"/>
    <mergeCell ref="C89:G89"/>
    <mergeCell ref="H89:J89"/>
    <mergeCell ref="K89:L8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topLeftCell="A4" zoomScale="75" zoomScaleNormal="75" workbookViewId="0">
      <selection activeCell="V33" sqref="V33"/>
    </sheetView>
  </sheetViews>
  <sheetFormatPr defaultRowHeight="14.4" x14ac:dyDescent="0.3"/>
  <cols>
    <col min="1" max="1" width="5.109375" customWidth="1"/>
    <col min="2" max="2" width="21.44140625" customWidth="1"/>
    <col min="3" max="33" width="4.33203125" customWidth="1"/>
    <col min="36" max="36" width="12.6640625" customWidth="1"/>
    <col min="37" max="38" width="12.44140625" customWidth="1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184"/>
      <c r="AG3" s="184"/>
      <c r="AH3" s="2"/>
      <c r="AI3" s="3"/>
      <c r="AJ3" s="3" t="s">
        <v>3</v>
      </c>
      <c r="AK3" s="4" t="s">
        <v>99</v>
      </c>
      <c r="AL3" s="4">
        <v>2018</v>
      </c>
    </row>
    <row r="4" spans="1:59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7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f t="shared" ref="AJ6:AJ27" si="0">C6+D6+E6+F6+G6+H6+I6+J6+K6+L6+M6+N6+O6+P6+Q6+R6+S6+T6+U6+V6+W6+X6+Y6+Z6+AA6+AB6+AC6+AD6+AE6+AF6+AG6</f>
        <v>0</v>
      </c>
      <c r="AK6" s="13">
        <f>AI6-AH6</f>
        <v>0</v>
      </c>
      <c r="AL6" s="15" t="e">
        <f>AK6/AJ6</f>
        <v>#DIV/0!</v>
      </c>
      <c r="AQ6" s="1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>
        <f t="shared" si="0"/>
        <v>0</v>
      </c>
      <c r="AK7" s="13">
        <f t="shared" ref="AK7:AK27" si="1">AI7-AH7</f>
        <v>0</v>
      </c>
      <c r="AL7" s="15" t="e">
        <f>AK7/AJ7</f>
        <v>#DIV/0!</v>
      </c>
      <c r="AQ7" s="16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59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>
        <f t="shared" si="0"/>
        <v>0</v>
      </c>
      <c r="AK8" s="13">
        <f t="shared" si="1"/>
        <v>0</v>
      </c>
      <c r="AL8" s="15" t="e">
        <f>AK8/AJ8</f>
        <v>#DIV/0!</v>
      </c>
      <c r="AQ8" s="16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59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>
        <f t="shared" si="0"/>
        <v>0</v>
      </c>
      <c r="AK9" s="13">
        <f t="shared" si="1"/>
        <v>0</v>
      </c>
      <c r="AL9" s="15" t="e">
        <f>AK9/AJ9</f>
        <v>#DIV/0!</v>
      </c>
      <c r="AQ9" s="16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59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>
        <f t="shared" si="0"/>
        <v>0</v>
      </c>
      <c r="AK10" s="13">
        <f t="shared" si="1"/>
        <v>0</v>
      </c>
      <c r="AL10" s="15" t="e">
        <f t="shared" ref="AL10:AL27" si="2">AK10/AJ10</f>
        <v>#DIV/0!</v>
      </c>
      <c r="AQ10" s="16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59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>
        <f t="shared" si="0"/>
        <v>0</v>
      </c>
      <c r="AK11" s="13">
        <f t="shared" si="1"/>
        <v>0</v>
      </c>
      <c r="AL11" s="15" t="e">
        <f>AK11/AJ11</f>
        <v>#DIV/0!</v>
      </c>
      <c r="AQ11" s="16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59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>
        <f t="shared" si="0"/>
        <v>0</v>
      </c>
      <c r="AK12" s="13">
        <f t="shared" si="1"/>
        <v>0</v>
      </c>
      <c r="AL12" s="15" t="e">
        <f>AK12/AJ12</f>
        <v>#DIV/0!</v>
      </c>
      <c r="AQ12" s="16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59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>
        <f t="shared" si="0"/>
        <v>0</v>
      </c>
      <c r="AK13" s="13">
        <f t="shared" si="1"/>
        <v>0</v>
      </c>
      <c r="AL13" s="15" t="e">
        <f t="shared" si="2"/>
        <v>#DIV/0!</v>
      </c>
      <c r="AQ13" s="16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>
        <f t="shared" si="0"/>
        <v>0</v>
      </c>
      <c r="AK14" s="13">
        <f t="shared" si="1"/>
        <v>0</v>
      </c>
      <c r="AL14" s="15" t="e">
        <f t="shared" si="2"/>
        <v>#DIV/0!</v>
      </c>
      <c r="AQ14" s="16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>
        <f t="shared" si="0"/>
        <v>0</v>
      </c>
      <c r="AK15" s="13">
        <f t="shared" si="1"/>
        <v>0</v>
      </c>
      <c r="AL15" s="15" t="e">
        <f t="shared" si="2"/>
        <v>#DIV/0!</v>
      </c>
      <c r="AQ15" s="16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>
        <f t="shared" si="0"/>
        <v>0</v>
      </c>
      <c r="AK16" s="13">
        <f t="shared" si="1"/>
        <v>0</v>
      </c>
      <c r="AL16" s="15" t="e">
        <f t="shared" si="2"/>
        <v>#DIV/0!</v>
      </c>
      <c r="AQ16" s="16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2"/>
      <c r="AH17" s="13"/>
      <c r="AI17" s="13"/>
      <c r="AJ17" s="13">
        <f t="shared" si="0"/>
        <v>0</v>
      </c>
      <c r="AK17" s="13">
        <f t="shared" si="1"/>
        <v>0</v>
      </c>
      <c r="AL17" s="15" t="e">
        <f t="shared" si="2"/>
        <v>#DIV/0!</v>
      </c>
      <c r="AQ17" s="16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02"/>
      <c r="AH18" s="13"/>
      <c r="AI18" s="13"/>
      <c r="AJ18" s="13">
        <f t="shared" si="0"/>
        <v>0</v>
      </c>
      <c r="AK18" s="13">
        <f t="shared" si="1"/>
        <v>0</v>
      </c>
      <c r="AL18" s="15" t="e">
        <f t="shared" si="2"/>
        <v>#DIV/0!</v>
      </c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6"/>
      <c r="AJ19" s="13">
        <f t="shared" si="0"/>
        <v>0</v>
      </c>
      <c r="AK19" s="13">
        <f t="shared" si="1"/>
        <v>0</v>
      </c>
      <c r="AL19" s="15" t="e">
        <f t="shared" si="2"/>
        <v>#DIV/0!</v>
      </c>
      <c r="AQ19" s="16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>
        <f t="shared" si="0"/>
        <v>0</v>
      </c>
      <c r="AK20" s="13">
        <f t="shared" si="1"/>
        <v>0</v>
      </c>
      <c r="AL20" s="15" t="e">
        <f t="shared" si="2"/>
        <v>#DIV/0!</v>
      </c>
      <c r="AQ20" s="16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>
        <f t="shared" si="0"/>
        <v>0</v>
      </c>
      <c r="AK21" s="13">
        <f t="shared" si="1"/>
        <v>0</v>
      </c>
      <c r="AL21" s="15" t="e">
        <f>AK21/AJ21</f>
        <v>#DIV/0!</v>
      </c>
      <c r="AQ21" s="16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>
        <f t="shared" si="0"/>
        <v>0</v>
      </c>
      <c r="AK22" s="13">
        <f t="shared" si="1"/>
        <v>0</v>
      </c>
      <c r="AL22" s="15" t="e">
        <f>AK22/AJ22</f>
        <v>#DIV/0!</v>
      </c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>
        <f t="shared" si="0"/>
        <v>0</v>
      </c>
      <c r="AK23" s="13">
        <f t="shared" si="1"/>
        <v>0</v>
      </c>
      <c r="AL23" s="15" t="e">
        <f>AK23/AJ23</f>
        <v>#DIV/0!</v>
      </c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>
        <f t="shared" si="0"/>
        <v>0</v>
      </c>
      <c r="AK24" s="13">
        <f t="shared" si="1"/>
        <v>0</v>
      </c>
      <c r="AL24" s="15" t="e">
        <f t="shared" si="2"/>
        <v>#DIV/0!</v>
      </c>
    </row>
    <row r="25" spans="1:59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>
        <f t="shared" si="0"/>
        <v>0</v>
      </c>
      <c r="AK25" s="13">
        <f t="shared" si="1"/>
        <v>0</v>
      </c>
      <c r="AL25" s="15" t="e">
        <f t="shared" si="2"/>
        <v>#DIV/0!</v>
      </c>
    </row>
    <row r="26" spans="1:59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>
        <f t="shared" si="0"/>
        <v>0</v>
      </c>
      <c r="AK26" s="13">
        <f t="shared" si="1"/>
        <v>0</v>
      </c>
      <c r="AL26" s="15" t="e">
        <f t="shared" si="2"/>
        <v>#DIV/0!</v>
      </c>
    </row>
    <row r="27" spans="1:59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>
        <f t="shared" si="0"/>
        <v>0</v>
      </c>
      <c r="AK27" s="13">
        <f t="shared" si="1"/>
        <v>0</v>
      </c>
      <c r="AL27" s="15" t="e">
        <f t="shared" si="2"/>
        <v>#DIV/0!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9"/>
      <c r="AI28" s="19"/>
      <c r="AJ28" s="20">
        <f>SUM(AJ6:AJ27)</f>
        <v>0</v>
      </c>
      <c r="AK28" s="13"/>
      <c r="AL28" s="21"/>
    </row>
    <row r="29" spans="1:59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5"/>
      <c r="AL29" s="26"/>
    </row>
    <row r="30" spans="1:59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AJ6+AJ7+AJ8+AJ9+AJ10+AJ11+AJ13+AJ14+AJ15+AJ17+AJ18+AJ21+AJ22+AJ23+AJ27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17"/>
      <c r="AL30" s="30"/>
    </row>
    <row r="31" spans="1:59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AJ12+AJ16+AJ24+AJ25+AJ26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17"/>
      <c r="AL31" s="30"/>
    </row>
    <row r="32" spans="1:59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AJ20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17"/>
      <c r="AL32" s="30"/>
    </row>
    <row r="33" spans="1:38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AJ19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17"/>
      <c r="AL33" s="30"/>
    </row>
    <row r="34" spans="1:38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  <c r="AK34" s="34"/>
      <c r="AL34" s="35"/>
    </row>
    <row r="35" spans="1:38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36"/>
      <c r="AK35" s="38"/>
      <c r="AL35" s="35"/>
    </row>
    <row r="36" spans="1:38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7">
        <v>31</v>
      </c>
      <c r="AH36" s="9" t="s">
        <v>8</v>
      </c>
      <c r="AI36" s="9" t="s">
        <v>9</v>
      </c>
      <c r="AJ36" s="10" t="s">
        <v>10</v>
      </c>
      <c r="AK36" s="39" t="s">
        <v>11</v>
      </c>
      <c r="AL36" s="12" t="s">
        <v>12</v>
      </c>
    </row>
    <row r="37" spans="1:38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>
        <f t="shared" ref="AJ37:AJ83" si="3">C37+D37+E37+F37+G37+H37+I37+J37+K37+L37+M37+N37+O37+P37+Q37+R37+S37+T37+U37+V37+W37+X37+Y37+Z37+AA37+AB37+AC37+AD37+AE37+AF37+AG37</f>
        <v>0</v>
      </c>
      <c r="AK37" s="13">
        <f t="shared" ref="AK37:AK83" si="4">AI37-AH37</f>
        <v>0</v>
      </c>
      <c r="AL37" s="15" t="e">
        <f t="shared" ref="AL37:AL83" si="5">AK37/AJ37</f>
        <v>#DIV/0!</v>
      </c>
    </row>
    <row r="38" spans="1:38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>
        <f t="shared" si="3"/>
        <v>0</v>
      </c>
      <c r="AK38" s="13">
        <f t="shared" si="4"/>
        <v>0</v>
      </c>
      <c r="AL38" s="15" t="e">
        <f t="shared" si="5"/>
        <v>#DIV/0!</v>
      </c>
    </row>
    <row r="39" spans="1:38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>
        <f t="shared" si="3"/>
        <v>0</v>
      </c>
      <c r="AK39" s="13">
        <f t="shared" si="4"/>
        <v>0</v>
      </c>
      <c r="AL39" s="15" t="e">
        <f t="shared" si="5"/>
        <v>#DIV/0!</v>
      </c>
    </row>
    <row r="40" spans="1:38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>
        <f t="shared" si="3"/>
        <v>0</v>
      </c>
      <c r="AK40" s="13">
        <f t="shared" si="4"/>
        <v>0</v>
      </c>
      <c r="AL40" s="15" t="e">
        <f t="shared" si="5"/>
        <v>#DIV/0!</v>
      </c>
    </row>
    <row r="41" spans="1:38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>
        <f t="shared" si="3"/>
        <v>0</v>
      </c>
      <c r="AK41" s="13">
        <f t="shared" si="4"/>
        <v>0</v>
      </c>
      <c r="AL41" s="15" t="e">
        <f t="shared" si="5"/>
        <v>#DIV/0!</v>
      </c>
    </row>
    <row r="42" spans="1:38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>
        <f t="shared" si="3"/>
        <v>0</v>
      </c>
      <c r="AK42" s="13">
        <f t="shared" si="4"/>
        <v>0</v>
      </c>
      <c r="AL42" s="15" t="e">
        <f t="shared" si="5"/>
        <v>#DIV/0!</v>
      </c>
    </row>
    <row r="43" spans="1:38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>
        <f t="shared" si="3"/>
        <v>0</v>
      </c>
      <c r="AK43" s="13">
        <f t="shared" si="4"/>
        <v>0</v>
      </c>
      <c r="AL43" s="15" t="e">
        <f t="shared" si="5"/>
        <v>#DIV/0!</v>
      </c>
    </row>
    <row r="44" spans="1:38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>
        <f t="shared" si="3"/>
        <v>0</v>
      </c>
      <c r="AK44" s="13">
        <f t="shared" si="4"/>
        <v>0</v>
      </c>
      <c r="AL44" s="15" t="e">
        <f t="shared" si="5"/>
        <v>#DIV/0!</v>
      </c>
    </row>
    <row r="45" spans="1:38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>
        <f t="shared" si="3"/>
        <v>0</v>
      </c>
      <c r="AK45" s="13">
        <f t="shared" si="4"/>
        <v>0</v>
      </c>
      <c r="AL45" s="15" t="e">
        <f t="shared" si="5"/>
        <v>#DIV/0!</v>
      </c>
    </row>
    <row r="46" spans="1:38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>
        <f t="shared" si="3"/>
        <v>0</v>
      </c>
      <c r="AK46" s="13">
        <f t="shared" si="4"/>
        <v>0</v>
      </c>
      <c r="AL46" s="15" t="e">
        <f t="shared" si="5"/>
        <v>#DIV/0!</v>
      </c>
    </row>
    <row r="47" spans="1:38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>
        <f t="shared" si="3"/>
        <v>0</v>
      </c>
      <c r="AK47" s="13">
        <f t="shared" si="4"/>
        <v>0</v>
      </c>
      <c r="AL47" s="15" t="e">
        <f t="shared" si="5"/>
        <v>#DIV/0!</v>
      </c>
    </row>
    <row r="48" spans="1:38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>
        <f t="shared" si="3"/>
        <v>0</v>
      </c>
      <c r="AK48" s="13">
        <f t="shared" si="4"/>
        <v>0</v>
      </c>
      <c r="AL48" s="15" t="e">
        <f t="shared" si="5"/>
        <v>#DIV/0!</v>
      </c>
    </row>
    <row r="49" spans="1:38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>
        <f t="shared" si="3"/>
        <v>0</v>
      </c>
      <c r="AK49" s="13">
        <f t="shared" si="4"/>
        <v>0</v>
      </c>
      <c r="AL49" s="15" t="e">
        <f t="shared" si="5"/>
        <v>#DIV/0!</v>
      </c>
    </row>
    <row r="50" spans="1:38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>
        <f t="shared" si="3"/>
        <v>0</v>
      </c>
      <c r="AK50" s="13">
        <f t="shared" si="4"/>
        <v>0</v>
      </c>
      <c r="AL50" s="15" t="e">
        <f t="shared" si="5"/>
        <v>#DIV/0!</v>
      </c>
    </row>
    <row r="51" spans="1:38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>
        <f t="shared" si="3"/>
        <v>0</v>
      </c>
      <c r="AK51" s="13">
        <f t="shared" si="4"/>
        <v>0</v>
      </c>
      <c r="AL51" s="15" t="e">
        <f t="shared" si="5"/>
        <v>#DIV/0!</v>
      </c>
    </row>
    <row r="52" spans="1:38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>
        <f t="shared" si="3"/>
        <v>0</v>
      </c>
      <c r="AK52" s="13">
        <f t="shared" si="4"/>
        <v>0</v>
      </c>
      <c r="AL52" s="15" t="e">
        <f t="shared" si="5"/>
        <v>#DIV/0!</v>
      </c>
    </row>
    <row r="53" spans="1:38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>
        <f t="shared" si="3"/>
        <v>0</v>
      </c>
      <c r="AK53" s="13">
        <f t="shared" si="4"/>
        <v>0</v>
      </c>
      <c r="AL53" s="15" t="e">
        <f t="shared" si="5"/>
        <v>#DIV/0!</v>
      </c>
    </row>
    <row r="54" spans="1:38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202"/>
      <c r="AH54" s="13"/>
      <c r="AI54" s="13"/>
      <c r="AJ54" s="13">
        <f t="shared" si="3"/>
        <v>0</v>
      </c>
      <c r="AK54" s="13">
        <f t="shared" si="4"/>
        <v>0</v>
      </c>
      <c r="AL54" s="15" t="e">
        <f t="shared" si="5"/>
        <v>#DIV/0!</v>
      </c>
    </row>
    <row r="55" spans="1:38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>
        <f t="shared" si="3"/>
        <v>0</v>
      </c>
      <c r="AK55" s="13">
        <f t="shared" si="4"/>
        <v>0</v>
      </c>
      <c r="AL55" s="15" t="e">
        <f t="shared" si="5"/>
        <v>#DIV/0!</v>
      </c>
    </row>
    <row r="56" spans="1:38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>
        <f t="shared" si="3"/>
        <v>0</v>
      </c>
      <c r="AK56" s="13">
        <f t="shared" si="4"/>
        <v>0</v>
      </c>
      <c r="AL56" s="15" t="e">
        <f t="shared" si="5"/>
        <v>#DIV/0!</v>
      </c>
    </row>
    <row r="57" spans="1:38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>
        <f t="shared" si="3"/>
        <v>0</v>
      </c>
      <c r="AK57" s="13">
        <f t="shared" si="4"/>
        <v>0</v>
      </c>
      <c r="AL57" s="15" t="e">
        <f t="shared" si="5"/>
        <v>#DIV/0!</v>
      </c>
    </row>
    <row r="58" spans="1:38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>
        <f t="shared" si="3"/>
        <v>0</v>
      </c>
      <c r="AK58" s="13">
        <f t="shared" si="4"/>
        <v>0</v>
      </c>
      <c r="AL58" s="15" t="e">
        <f t="shared" si="5"/>
        <v>#DIV/0!</v>
      </c>
    </row>
    <row r="59" spans="1:38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>
        <f t="shared" si="3"/>
        <v>0</v>
      </c>
      <c r="AK59" s="13">
        <f t="shared" si="4"/>
        <v>0</v>
      </c>
      <c r="AL59" s="15" t="e">
        <f t="shared" si="5"/>
        <v>#DIV/0!</v>
      </c>
    </row>
    <row r="60" spans="1:38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>
        <f t="shared" si="3"/>
        <v>0</v>
      </c>
      <c r="AK60" s="13">
        <f t="shared" si="4"/>
        <v>0</v>
      </c>
      <c r="AL60" s="15" t="e">
        <f t="shared" si="5"/>
        <v>#DIV/0!</v>
      </c>
    </row>
    <row r="61" spans="1:38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>
        <f t="shared" si="3"/>
        <v>0</v>
      </c>
      <c r="AK61" s="13">
        <f t="shared" si="4"/>
        <v>0</v>
      </c>
      <c r="AL61" s="15" t="e">
        <f t="shared" si="5"/>
        <v>#DIV/0!</v>
      </c>
    </row>
    <row r="62" spans="1:38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>
        <f t="shared" si="3"/>
        <v>0</v>
      </c>
      <c r="AK62" s="13">
        <f t="shared" si="4"/>
        <v>0</v>
      </c>
      <c r="AL62" s="15" t="e">
        <f t="shared" si="5"/>
        <v>#DIV/0!</v>
      </c>
    </row>
    <row r="63" spans="1:38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>
        <f t="shared" si="3"/>
        <v>0</v>
      </c>
      <c r="AK63" s="13">
        <f t="shared" si="4"/>
        <v>0</v>
      </c>
      <c r="AL63" s="15" t="e">
        <f t="shared" si="5"/>
        <v>#DIV/0!</v>
      </c>
    </row>
    <row r="64" spans="1:38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>
        <f t="shared" si="3"/>
        <v>0</v>
      </c>
      <c r="AK64" s="13">
        <f t="shared" si="4"/>
        <v>0</v>
      </c>
      <c r="AL64" s="15" t="e">
        <f t="shared" si="5"/>
        <v>#DIV/0!</v>
      </c>
    </row>
    <row r="65" spans="1:38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>
        <f t="shared" si="3"/>
        <v>0</v>
      </c>
      <c r="AK65" s="13">
        <f t="shared" si="4"/>
        <v>0</v>
      </c>
      <c r="AL65" s="15" t="e">
        <f t="shared" si="5"/>
        <v>#DIV/0!</v>
      </c>
    </row>
    <row r="66" spans="1:38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>
        <f t="shared" si="3"/>
        <v>0</v>
      </c>
      <c r="AK66" s="13">
        <f t="shared" si="4"/>
        <v>0</v>
      </c>
      <c r="AL66" s="15" t="e">
        <f t="shared" si="5"/>
        <v>#DIV/0!</v>
      </c>
    </row>
    <row r="67" spans="1:38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>
        <f t="shared" si="3"/>
        <v>0</v>
      </c>
      <c r="AK67" s="13">
        <f t="shared" si="4"/>
        <v>0</v>
      </c>
      <c r="AL67" s="15" t="e">
        <f t="shared" si="5"/>
        <v>#DIV/0!</v>
      </c>
    </row>
    <row r="68" spans="1:38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>
        <f t="shared" si="3"/>
        <v>0</v>
      </c>
      <c r="AK68" s="13">
        <f t="shared" si="4"/>
        <v>0</v>
      </c>
      <c r="AL68" s="15" t="e">
        <f t="shared" si="5"/>
        <v>#DIV/0!</v>
      </c>
    </row>
    <row r="69" spans="1:38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>
        <f t="shared" si="3"/>
        <v>0</v>
      </c>
      <c r="AK69" s="13">
        <f t="shared" si="4"/>
        <v>0</v>
      </c>
      <c r="AL69" s="15" t="e">
        <f t="shared" si="5"/>
        <v>#DIV/0!</v>
      </c>
    </row>
    <row r="70" spans="1:38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>
        <f t="shared" si="3"/>
        <v>0</v>
      </c>
      <c r="AK70" s="13">
        <f t="shared" si="4"/>
        <v>0</v>
      </c>
      <c r="AL70" s="15" t="e">
        <f t="shared" si="5"/>
        <v>#DIV/0!</v>
      </c>
    </row>
    <row r="71" spans="1:38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>
        <f t="shared" si="3"/>
        <v>0</v>
      </c>
      <c r="AK71" s="13">
        <f t="shared" si="4"/>
        <v>0</v>
      </c>
      <c r="AL71" s="15" t="e">
        <f t="shared" si="5"/>
        <v>#DIV/0!</v>
      </c>
    </row>
    <row r="72" spans="1:38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>
        <f t="shared" si="3"/>
        <v>0</v>
      </c>
      <c r="AK72" s="13">
        <f t="shared" si="4"/>
        <v>0</v>
      </c>
      <c r="AL72" s="15" t="e">
        <f t="shared" si="5"/>
        <v>#DIV/0!</v>
      </c>
    </row>
    <row r="73" spans="1:38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>
        <f t="shared" si="3"/>
        <v>0</v>
      </c>
      <c r="AK73" s="13">
        <f t="shared" si="4"/>
        <v>0</v>
      </c>
      <c r="AL73" s="15" t="e">
        <f t="shared" si="5"/>
        <v>#DIV/0!</v>
      </c>
    </row>
    <row r="74" spans="1:38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>
        <f t="shared" si="3"/>
        <v>0</v>
      </c>
      <c r="AK74" s="13">
        <f t="shared" si="4"/>
        <v>0</v>
      </c>
      <c r="AL74" s="15" t="e">
        <f t="shared" si="5"/>
        <v>#DIV/0!</v>
      </c>
    </row>
    <row r="75" spans="1:38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>
        <f t="shared" si="3"/>
        <v>0</v>
      </c>
      <c r="AK75" s="13">
        <f t="shared" si="4"/>
        <v>0</v>
      </c>
      <c r="AL75" s="15" t="e">
        <f t="shared" si="5"/>
        <v>#DIV/0!</v>
      </c>
    </row>
    <row r="76" spans="1:38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>
        <f t="shared" si="3"/>
        <v>0</v>
      </c>
      <c r="AK76" s="13">
        <f t="shared" si="4"/>
        <v>0</v>
      </c>
      <c r="AL76" s="15" t="e">
        <f t="shared" si="5"/>
        <v>#DIV/0!</v>
      </c>
    </row>
    <row r="77" spans="1:38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>
        <f t="shared" si="3"/>
        <v>0</v>
      </c>
      <c r="AK77" s="13">
        <f t="shared" si="4"/>
        <v>0</v>
      </c>
      <c r="AL77" s="15" t="e">
        <f t="shared" si="5"/>
        <v>#DIV/0!</v>
      </c>
    </row>
    <row r="78" spans="1:38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>
        <f t="shared" si="3"/>
        <v>0</v>
      </c>
      <c r="AK78" s="13">
        <f t="shared" si="4"/>
        <v>0</v>
      </c>
      <c r="AL78" s="15" t="e">
        <f t="shared" si="5"/>
        <v>#DIV/0!</v>
      </c>
    </row>
    <row r="79" spans="1:38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>
        <f t="shared" si="3"/>
        <v>0</v>
      </c>
      <c r="AK79" s="13">
        <f t="shared" si="4"/>
        <v>0</v>
      </c>
      <c r="AL79" s="15" t="e">
        <f t="shared" si="5"/>
        <v>#DIV/0!</v>
      </c>
    </row>
    <row r="80" spans="1:38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>
        <f t="shared" si="3"/>
        <v>0</v>
      </c>
      <c r="AK80" s="13">
        <f t="shared" si="4"/>
        <v>0</v>
      </c>
      <c r="AL80" s="15" t="e">
        <f t="shared" si="5"/>
        <v>#DIV/0!</v>
      </c>
    </row>
    <row r="81" spans="1:38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>
        <f t="shared" si="3"/>
        <v>0</v>
      </c>
      <c r="AK81" s="13">
        <f t="shared" si="4"/>
        <v>0</v>
      </c>
      <c r="AL81" s="15" t="e">
        <f t="shared" si="5"/>
        <v>#DIV/0!</v>
      </c>
    </row>
    <row r="82" spans="1:38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>
        <f t="shared" si="3"/>
        <v>0</v>
      </c>
      <c r="AK82" s="13">
        <f t="shared" si="4"/>
        <v>0</v>
      </c>
      <c r="AL82" s="15" t="e">
        <f t="shared" si="5"/>
        <v>#DIV/0!</v>
      </c>
    </row>
    <row r="83" spans="1:38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>
        <f t="shared" si="3"/>
        <v>0</v>
      </c>
      <c r="AK83" s="13">
        <f t="shared" si="4"/>
        <v>0</v>
      </c>
      <c r="AL83" s="15" t="e">
        <f t="shared" si="5"/>
        <v>#DIV/0!</v>
      </c>
    </row>
    <row r="84" spans="1:38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13"/>
      <c r="AI84" s="44"/>
      <c r="AJ84" s="20">
        <f>SUM(AJ37:AJ83)</f>
        <v>0</v>
      </c>
      <c r="AK84" s="13"/>
      <c r="AL84" s="45"/>
    </row>
    <row r="85" spans="1:38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</row>
    <row r="86" spans="1:38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AJ37+AJ38+AJ39+AJ40+AJ41+AJ42+AJ44+AJ45+AJ46+AJ48+AJ49+AJ50+AJ51+AJ52+AJ53+AJ54+AJ55+AJ56+AJ57+AJ58+AJ59+AJ60+AJ61+AJ62+AJ63+AJ64+AJ65+AJ66+AJ67+AJ68+AJ69+AJ70+AJ83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30"/>
    </row>
    <row r="87" spans="1:38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AJ47+AJ71+AJ72+AJ73+AJ74+AJ75+AJ76+AJ77+AJ78+AJ79+AJ80+AJ81+AJ82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30"/>
    </row>
    <row r="88" spans="1:38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AJ43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30"/>
    </row>
    <row r="89" spans="1:38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35"/>
    </row>
  </sheetData>
  <mergeCells count="39">
    <mergeCell ref="A4:AL4"/>
    <mergeCell ref="A1:AL1"/>
    <mergeCell ref="A2:AL2"/>
    <mergeCell ref="A3:B3"/>
    <mergeCell ref="AD3:AE3"/>
    <mergeCell ref="AF3:AG3"/>
    <mergeCell ref="C17:AG17"/>
    <mergeCell ref="C18:AG18"/>
    <mergeCell ref="A28:AG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H35"/>
    <mergeCell ref="C54:AG54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9"/>
  <sheetViews>
    <sheetView zoomScale="75" zoomScaleNormal="75" workbookViewId="0">
      <selection activeCell="AJ3" sqref="AJ3"/>
    </sheetView>
  </sheetViews>
  <sheetFormatPr defaultRowHeight="14.4" x14ac:dyDescent="0.3"/>
  <cols>
    <col min="1" max="1" width="5.109375" customWidth="1"/>
    <col min="2" max="2" width="21.44140625" customWidth="1"/>
    <col min="3" max="32" width="4.33203125" customWidth="1"/>
    <col min="35" max="35" width="12.6640625" customWidth="1"/>
    <col min="36" max="37" width="12.44140625" customWidth="1"/>
  </cols>
  <sheetData>
    <row r="1" spans="1:58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5"/>
    </row>
    <row r="2" spans="1:58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5"/>
    </row>
    <row r="3" spans="1:58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2"/>
      <c r="AG3" s="2"/>
      <c r="AH3" s="3"/>
      <c r="AI3" s="3" t="s">
        <v>3</v>
      </c>
      <c r="AJ3" s="4" t="s">
        <v>100</v>
      </c>
      <c r="AK3" s="4">
        <v>2018</v>
      </c>
    </row>
    <row r="4" spans="1:58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5"/>
    </row>
    <row r="5" spans="1:58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9" t="s">
        <v>8</v>
      </c>
      <c r="AH5" s="9" t="s">
        <v>9</v>
      </c>
      <c r="AI5" s="10" t="s">
        <v>10</v>
      </c>
      <c r="AJ5" s="11" t="s">
        <v>11</v>
      </c>
      <c r="AK5" s="12" t="s">
        <v>12</v>
      </c>
    </row>
    <row r="6" spans="1:58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>
        <f>C6+D6+E6+F6+G6+H6+I6+J6+K6+L6+M6+N6+O6+P6+Q6+R6+S6+T6+U6+V6+W6+X6+Y6+Z6+AA6+AB6+AC6+AD6+AE6+AF6</f>
        <v>0</v>
      </c>
      <c r="AJ6" s="13">
        <f>AH6-AG6</f>
        <v>0</v>
      </c>
      <c r="AK6" s="15" t="e">
        <f>AJ6/AI6</f>
        <v>#DIV/0!</v>
      </c>
      <c r="AP6" s="16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spans="1:58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>
        <f t="shared" ref="AI7:AI27" si="0">C7+D7+E7+F7+G7+H7+I7+J7+K7+L7+M7+N7+O7+P7+Q7+R7+S7+T7+U7+V7+W7+X7+Y7+Z7+AA7+AB7+AC7+AD7+AE7+AF7</f>
        <v>0</v>
      </c>
      <c r="AJ7" s="13">
        <f t="shared" ref="AJ7:AJ27" si="1">AH7-AG7</f>
        <v>0</v>
      </c>
      <c r="AK7" s="15" t="e">
        <f>AJ7/AI7</f>
        <v>#DIV/0!</v>
      </c>
      <c r="AP7" s="16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f t="shared" si="0"/>
        <v>0</v>
      </c>
      <c r="AJ8" s="13">
        <f t="shared" si="1"/>
        <v>0</v>
      </c>
      <c r="AK8" s="15" t="e">
        <f>AJ8/AI8</f>
        <v>#DIV/0!</v>
      </c>
      <c r="AP8" s="16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>
        <f t="shared" si="0"/>
        <v>0</v>
      </c>
      <c r="AJ9" s="13">
        <f t="shared" si="1"/>
        <v>0</v>
      </c>
      <c r="AK9" s="15" t="e">
        <f>AJ9/AI9</f>
        <v>#DIV/0!</v>
      </c>
      <c r="AP9" s="16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f t="shared" si="0"/>
        <v>0</v>
      </c>
      <c r="AJ10" s="13">
        <f t="shared" si="1"/>
        <v>0</v>
      </c>
      <c r="AK10" s="15" t="e">
        <f t="shared" ref="AK10:AK27" si="2">AJ10/AI10</f>
        <v>#DIV/0!</v>
      </c>
      <c r="AP10" s="16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>
        <f t="shared" si="0"/>
        <v>0</v>
      </c>
      <c r="AJ11" s="13">
        <f t="shared" si="1"/>
        <v>0</v>
      </c>
      <c r="AK11" s="15" t="e">
        <f>AJ11/AI11</f>
        <v>#DIV/0!</v>
      </c>
      <c r="AP11" s="16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58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>
        <f t="shared" si="0"/>
        <v>0</v>
      </c>
      <c r="AJ12" s="13">
        <f t="shared" si="1"/>
        <v>0</v>
      </c>
      <c r="AK12" s="15" t="e">
        <f>AJ12/AI12</f>
        <v>#DIV/0!</v>
      </c>
      <c r="AP12" s="16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f t="shared" si="0"/>
        <v>0</v>
      </c>
      <c r="AJ13" s="13">
        <f t="shared" si="1"/>
        <v>0</v>
      </c>
      <c r="AK13" s="15" t="e">
        <f t="shared" si="2"/>
        <v>#DIV/0!</v>
      </c>
      <c r="AP13" s="16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>
        <f t="shared" si="0"/>
        <v>0</v>
      </c>
      <c r="AJ14" s="13">
        <f t="shared" si="1"/>
        <v>0</v>
      </c>
      <c r="AK14" s="15" t="e">
        <f t="shared" si="2"/>
        <v>#DIV/0!</v>
      </c>
      <c r="AP14" s="16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f t="shared" si="0"/>
        <v>0</v>
      </c>
      <c r="AJ15" s="13">
        <f t="shared" si="1"/>
        <v>0</v>
      </c>
      <c r="AK15" s="15" t="e">
        <f t="shared" si="2"/>
        <v>#DIV/0!</v>
      </c>
      <c r="AP15" s="16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f t="shared" si="0"/>
        <v>0</v>
      </c>
      <c r="AJ16" s="13">
        <f t="shared" si="1"/>
        <v>0</v>
      </c>
      <c r="AK16" s="15" t="e">
        <f t="shared" si="2"/>
        <v>#DIV/0!</v>
      </c>
      <c r="AP16" s="16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58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3"/>
      <c r="AH17" s="13"/>
      <c r="AI17" s="13">
        <f t="shared" si="0"/>
        <v>0</v>
      </c>
      <c r="AJ17" s="13">
        <f t="shared" si="1"/>
        <v>0</v>
      </c>
      <c r="AK17" s="15" t="e">
        <f t="shared" si="2"/>
        <v>#DIV/0!</v>
      </c>
      <c r="AP17" s="16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</row>
    <row r="18" spans="1:58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3"/>
      <c r="AH18" s="13"/>
      <c r="AI18" s="13">
        <f t="shared" si="0"/>
        <v>0</v>
      </c>
      <c r="AJ18" s="13">
        <f t="shared" si="1"/>
        <v>0</v>
      </c>
      <c r="AK18" s="15" t="e">
        <f t="shared" si="2"/>
        <v>#DIV/0!</v>
      </c>
      <c r="AP18" s="16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</row>
    <row r="19" spans="1:58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6"/>
      <c r="AI19" s="13">
        <f t="shared" si="0"/>
        <v>0</v>
      </c>
      <c r="AJ19" s="13">
        <f t="shared" si="1"/>
        <v>0</v>
      </c>
      <c r="AK19" s="15" t="e">
        <f t="shared" si="2"/>
        <v>#DIV/0!</v>
      </c>
      <c r="AP19" s="16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</row>
    <row r="20" spans="1:58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>
        <f t="shared" si="0"/>
        <v>0</v>
      </c>
      <c r="AJ20" s="13">
        <f t="shared" si="1"/>
        <v>0</v>
      </c>
      <c r="AK20" s="15" t="e">
        <f t="shared" si="2"/>
        <v>#DIV/0!</v>
      </c>
      <c r="AP20" s="16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</row>
    <row r="21" spans="1:58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f t="shared" si="0"/>
        <v>0</v>
      </c>
      <c r="AJ21" s="13">
        <f t="shared" si="1"/>
        <v>0</v>
      </c>
      <c r="AK21" s="15" t="e">
        <f>AJ21/AI21</f>
        <v>#DIV/0!</v>
      </c>
      <c r="AP21" s="16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</row>
    <row r="22" spans="1:58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>
        <f t="shared" si="0"/>
        <v>0</v>
      </c>
      <c r="AJ22" s="13">
        <f t="shared" si="1"/>
        <v>0</v>
      </c>
      <c r="AK22" s="15" t="e">
        <f>AJ22/AI22</f>
        <v>#DIV/0!</v>
      </c>
      <c r="AP22" s="16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</row>
    <row r="23" spans="1:58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>
        <f t="shared" si="0"/>
        <v>0</v>
      </c>
      <c r="AJ23" s="13">
        <f t="shared" si="1"/>
        <v>0</v>
      </c>
      <c r="AK23" s="15" t="e">
        <f>AJ23/AI23</f>
        <v>#DIV/0!</v>
      </c>
      <c r="AP23" s="16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>
        <f t="shared" si="0"/>
        <v>0</v>
      </c>
      <c r="AJ24" s="13">
        <f t="shared" si="1"/>
        <v>0</v>
      </c>
      <c r="AK24" s="15" t="e">
        <f t="shared" si="2"/>
        <v>#DIV/0!</v>
      </c>
    </row>
    <row r="25" spans="1:58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>
        <f t="shared" si="0"/>
        <v>0</v>
      </c>
      <c r="AJ25" s="13">
        <f t="shared" si="1"/>
        <v>0</v>
      </c>
      <c r="AK25" s="15" t="e">
        <f t="shared" si="2"/>
        <v>#DIV/0!</v>
      </c>
    </row>
    <row r="26" spans="1:58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f t="shared" si="0"/>
        <v>0</v>
      </c>
      <c r="AJ26" s="13">
        <f t="shared" si="1"/>
        <v>0</v>
      </c>
      <c r="AK26" s="15" t="e">
        <f t="shared" si="2"/>
        <v>#DIV/0!</v>
      </c>
    </row>
    <row r="27" spans="1:58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>
        <f t="shared" si="0"/>
        <v>0</v>
      </c>
      <c r="AJ27" s="13">
        <f t="shared" si="1"/>
        <v>0</v>
      </c>
      <c r="AK27" s="15" t="e">
        <f t="shared" si="2"/>
        <v>#DIV/0!</v>
      </c>
    </row>
    <row r="28" spans="1:58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9"/>
      <c r="AH28" s="19"/>
      <c r="AI28" s="20">
        <f>SUM(AI6:AI27)</f>
        <v>0</v>
      </c>
      <c r="AJ28" s="13"/>
      <c r="AK28" s="21"/>
    </row>
    <row r="29" spans="1:58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5"/>
      <c r="AK29" s="26"/>
    </row>
    <row r="30" spans="1:58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AI6+AI7+AI8+AI9+AI10+AI11+AI13+AI14+AI15+AI17+AI18+AI21+AI22+AI23+AI27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17"/>
      <c r="AK30" s="30"/>
    </row>
    <row r="31" spans="1:58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AI12+AI16+AI24+AI25+AI26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17"/>
      <c r="AK31" s="30"/>
    </row>
    <row r="32" spans="1:58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AI20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17"/>
      <c r="AK32" s="30"/>
    </row>
    <row r="33" spans="1:37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AI19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17"/>
      <c r="AK33" s="30"/>
    </row>
    <row r="34" spans="1:37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4"/>
      <c r="AK34" s="35"/>
    </row>
    <row r="35" spans="1:37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36"/>
      <c r="AJ35" s="38"/>
      <c r="AK35" s="35"/>
    </row>
    <row r="36" spans="1:37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9" t="s">
        <v>8</v>
      </c>
      <c r="AH36" s="9" t="s">
        <v>9</v>
      </c>
      <c r="AI36" s="10" t="s">
        <v>10</v>
      </c>
      <c r="AJ36" s="39" t="s">
        <v>11</v>
      </c>
      <c r="AK36" s="12" t="s">
        <v>12</v>
      </c>
    </row>
    <row r="37" spans="1:37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>
        <f>C37+D37+E37+F37+G37+H37+I37+J37+K37+L37+M37+N37+O37+P37+Q37+R37+S37+T37+U37+V37+W37+X37+Y37+Z37+AA37+AB37+AC37+AD37+AE37+AF37</f>
        <v>0</v>
      </c>
      <c r="AJ37" s="13">
        <f t="shared" ref="AJ37:AJ83" si="3">AH37-AG37</f>
        <v>0</v>
      </c>
      <c r="AK37" s="15" t="e">
        <f t="shared" ref="AK37:AK83" si="4">AJ37/AI37</f>
        <v>#DIV/0!</v>
      </c>
    </row>
    <row r="38" spans="1:37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>
        <f t="shared" ref="AI38:AI84" si="5">C38+D38+E38+F38+G38+H38+I38+J38+K38+L38+M38+N38+O38+P38+Q38+R38+S38+T38+U38+V38+W38+X38+Y38+Z38+AA38+AB38+AC38+AD38+AE38+AF38</f>
        <v>0</v>
      </c>
      <c r="AJ38" s="13">
        <f t="shared" si="3"/>
        <v>0</v>
      </c>
      <c r="AK38" s="15" t="e">
        <f t="shared" si="4"/>
        <v>#DIV/0!</v>
      </c>
    </row>
    <row r="39" spans="1:37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f t="shared" si="5"/>
        <v>0</v>
      </c>
      <c r="AJ39" s="13">
        <f t="shared" si="3"/>
        <v>0</v>
      </c>
      <c r="AK39" s="15" t="e">
        <f t="shared" si="4"/>
        <v>#DIV/0!</v>
      </c>
    </row>
    <row r="40" spans="1:37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f t="shared" si="5"/>
        <v>0</v>
      </c>
      <c r="AJ40" s="13">
        <f t="shared" si="3"/>
        <v>0</v>
      </c>
      <c r="AK40" s="15" t="e">
        <f t="shared" si="4"/>
        <v>#DIV/0!</v>
      </c>
    </row>
    <row r="41" spans="1:37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>
        <f t="shared" si="5"/>
        <v>0</v>
      </c>
      <c r="AJ41" s="13">
        <f t="shared" si="3"/>
        <v>0</v>
      </c>
      <c r="AK41" s="15" t="e">
        <f t="shared" si="4"/>
        <v>#DIV/0!</v>
      </c>
    </row>
    <row r="42" spans="1:37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>
        <f t="shared" si="5"/>
        <v>0</v>
      </c>
      <c r="AJ42" s="13">
        <f t="shared" si="3"/>
        <v>0</v>
      </c>
      <c r="AK42" s="15" t="e">
        <f t="shared" si="4"/>
        <v>#DIV/0!</v>
      </c>
    </row>
    <row r="43" spans="1:37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>
        <f t="shared" si="5"/>
        <v>0</v>
      </c>
      <c r="AJ43" s="13">
        <f t="shared" si="3"/>
        <v>0</v>
      </c>
      <c r="AK43" s="15" t="e">
        <f t="shared" si="4"/>
        <v>#DIV/0!</v>
      </c>
    </row>
    <row r="44" spans="1:37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>
        <f t="shared" si="5"/>
        <v>0</v>
      </c>
      <c r="AJ44" s="13">
        <f t="shared" si="3"/>
        <v>0</v>
      </c>
      <c r="AK44" s="15" t="e">
        <f t="shared" si="4"/>
        <v>#DIV/0!</v>
      </c>
    </row>
    <row r="45" spans="1:37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>
        <f t="shared" si="5"/>
        <v>0</v>
      </c>
      <c r="AJ45" s="13">
        <f t="shared" si="3"/>
        <v>0</v>
      </c>
      <c r="AK45" s="15" t="e">
        <f t="shared" si="4"/>
        <v>#DIV/0!</v>
      </c>
    </row>
    <row r="46" spans="1:37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>
        <f t="shared" si="5"/>
        <v>0</v>
      </c>
      <c r="AJ46" s="13">
        <f t="shared" si="3"/>
        <v>0</v>
      </c>
      <c r="AK46" s="15" t="e">
        <f t="shared" si="4"/>
        <v>#DIV/0!</v>
      </c>
    </row>
    <row r="47" spans="1:37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>
        <f t="shared" si="5"/>
        <v>0</v>
      </c>
      <c r="AJ47" s="13">
        <f t="shared" si="3"/>
        <v>0</v>
      </c>
      <c r="AK47" s="15" t="e">
        <f t="shared" si="4"/>
        <v>#DIV/0!</v>
      </c>
    </row>
    <row r="48" spans="1:37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>
        <f t="shared" si="5"/>
        <v>0</v>
      </c>
      <c r="AJ48" s="13">
        <f t="shared" si="3"/>
        <v>0</v>
      </c>
      <c r="AK48" s="15" t="e">
        <f t="shared" si="4"/>
        <v>#DIV/0!</v>
      </c>
    </row>
    <row r="49" spans="1:37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>
        <f t="shared" si="5"/>
        <v>0</v>
      </c>
      <c r="AJ49" s="13">
        <f t="shared" si="3"/>
        <v>0</v>
      </c>
      <c r="AK49" s="15" t="e">
        <f t="shared" si="4"/>
        <v>#DIV/0!</v>
      </c>
    </row>
    <row r="50" spans="1:37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f t="shared" si="5"/>
        <v>0</v>
      </c>
      <c r="AJ50" s="13">
        <f t="shared" si="3"/>
        <v>0</v>
      </c>
      <c r="AK50" s="15" t="e">
        <f t="shared" si="4"/>
        <v>#DIV/0!</v>
      </c>
    </row>
    <row r="51" spans="1:37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>
        <f t="shared" si="5"/>
        <v>0</v>
      </c>
      <c r="AJ51" s="13">
        <f t="shared" si="3"/>
        <v>0</v>
      </c>
      <c r="AK51" s="15" t="e">
        <f t="shared" si="4"/>
        <v>#DIV/0!</v>
      </c>
    </row>
    <row r="52" spans="1:37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f t="shared" si="5"/>
        <v>0</v>
      </c>
      <c r="AJ52" s="13">
        <f t="shared" si="3"/>
        <v>0</v>
      </c>
      <c r="AK52" s="15" t="e">
        <f t="shared" si="4"/>
        <v>#DIV/0!</v>
      </c>
    </row>
    <row r="53" spans="1:37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f t="shared" si="5"/>
        <v>0</v>
      </c>
      <c r="AJ53" s="13">
        <f t="shared" si="3"/>
        <v>0</v>
      </c>
      <c r="AK53" s="15" t="e">
        <f t="shared" si="4"/>
        <v>#DIV/0!</v>
      </c>
    </row>
    <row r="54" spans="1:37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3"/>
      <c r="AH54" s="13"/>
      <c r="AI54" s="13">
        <f t="shared" si="5"/>
        <v>0</v>
      </c>
      <c r="AJ54" s="13">
        <f t="shared" si="3"/>
        <v>0</v>
      </c>
      <c r="AK54" s="15" t="e">
        <f t="shared" si="4"/>
        <v>#DIV/0!</v>
      </c>
    </row>
    <row r="55" spans="1:37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>
        <f t="shared" si="5"/>
        <v>0</v>
      </c>
      <c r="AJ55" s="13">
        <f t="shared" si="3"/>
        <v>0</v>
      </c>
      <c r="AK55" s="15" t="e">
        <f t="shared" si="4"/>
        <v>#DIV/0!</v>
      </c>
    </row>
    <row r="56" spans="1:37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f t="shared" si="5"/>
        <v>0</v>
      </c>
      <c r="AJ56" s="13">
        <f t="shared" si="3"/>
        <v>0</v>
      </c>
      <c r="AK56" s="15" t="e">
        <f t="shared" si="4"/>
        <v>#DIV/0!</v>
      </c>
    </row>
    <row r="57" spans="1:37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f t="shared" si="5"/>
        <v>0</v>
      </c>
      <c r="AJ57" s="13">
        <f t="shared" si="3"/>
        <v>0</v>
      </c>
      <c r="AK57" s="15" t="e">
        <f t="shared" si="4"/>
        <v>#DIV/0!</v>
      </c>
    </row>
    <row r="58" spans="1:37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>
        <f t="shared" si="5"/>
        <v>0</v>
      </c>
      <c r="AJ58" s="13">
        <f t="shared" si="3"/>
        <v>0</v>
      </c>
      <c r="AK58" s="15" t="e">
        <f t="shared" si="4"/>
        <v>#DIV/0!</v>
      </c>
    </row>
    <row r="59" spans="1:37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f t="shared" si="5"/>
        <v>0</v>
      </c>
      <c r="AJ59" s="13">
        <f t="shared" si="3"/>
        <v>0</v>
      </c>
      <c r="AK59" s="15" t="e">
        <f t="shared" si="4"/>
        <v>#DIV/0!</v>
      </c>
    </row>
    <row r="60" spans="1:37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>
        <f t="shared" si="5"/>
        <v>0</v>
      </c>
      <c r="AJ60" s="13">
        <f t="shared" si="3"/>
        <v>0</v>
      </c>
      <c r="AK60" s="15" t="e">
        <f t="shared" si="4"/>
        <v>#DIV/0!</v>
      </c>
    </row>
    <row r="61" spans="1:37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>
        <f t="shared" si="5"/>
        <v>0</v>
      </c>
      <c r="AJ61" s="13">
        <f t="shared" si="3"/>
        <v>0</v>
      </c>
      <c r="AK61" s="15" t="e">
        <f t="shared" si="4"/>
        <v>#DIV/0!</v>
      </c>
    </row>
    <row r="62" spans="1:37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>
        <f t="shared" si="5"/>
        <v>0</v>
      </c>
      <c r="AJ62" s="13">
        <f t="shared" si="3"/>
        <v>0</v>
      </c>
      <c r="AK62" s="15" t="e">
        <f t="shared" si="4"/>
        <v>#DIV/0!</v>
      </c>
    </row>
    <row r="63" spans="1:37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>
        <f t="shared" si="5"/>
        <v>0</v>
      </c>
      <c r="AJ63" s="13">
        <f t="shared" si="3"/>
        <v>0</v>
      </c>
      <c r="AK63" s="15" t="e">
        <f t="shared" si="4"/>
        <v>#DIV/0!</v>
      </c>
    </row>
    <row r="64" spans="1:37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>
        <f t="shared" si="5"/>
        <v>0</v>
      </c>
      <c r="AJ64" s="13">
        <f t="shared" si="3"/>
        <v>0</v>
      </c>
      <c r="AK64" s="15" t="e">
        <f t="shared" si="4"/>
        <v>#DIV/0!</v>
      </c>
    </row>
    <row r="65" spans="1:37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>
        <f t="shared" si="5"/>
        <v>0</v>
      </c>
      <c r="AJ65" s="13">
        <f t="shared" si="3"/>
        <v>0</v>
      </c>
      <c r="AK65" s="15" t="e">
        <f t="shared" si="4"/>
        <v>#DIV/0!</v>
      </c>
    </row>
    <row r="66" spans="1:37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>
        <f t="shared" si="5"/>
        <v>0</v>
      </c>
      <c r="AJ66" s="13">
        <f t="shared" si="3"/>
        <v>0</v>
      </c>
      <c r="AK66" s="15" t="e">
        <f t="shared" si="4"/>
        <v>#DIV/0!</v>
      </c>
    </row>
    <row r="67" spans="1:37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>
        <f t="shared" si="5"/>
        <v>0</v>
      </c>
      <c r="AJ67" s="13">
        <f t="shared" si="3"/>
        <v>0</v>
      </c>
      <c r="AK67" s="15" t="e">
        <f t="shared" si="4"/>
        <v>#DIV/0!</v>
      </c>
    </row>
    <row r="68" spans="1:37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>
        <f t="shared" si="5"/>
        <v>0</v>
      </c>
      <c r="AJ68" s="13">
        <f t="shared" si="3"/>
        <v>0</v>
      </c>
      <c r="AK68" s="15" t="e">
        <f t="shared" si="4"/>
        <v>#DIV/0!</v>
      </c>
    </row>
    <row r="69" spans="1:37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f t="shared" si="5"/>
        <v>0</v>
      </c>
      <c r="AJ69" s="13">
        <f t="shared" si="3"/>
        <v>0</v>
      </c>
      <c r="AK69" s="15" t="e">
        <f t="shared" si="4"/>
        <v>#DIV/0!</v>
      </c>
    </row>
    <row r="70" spans="1:37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>
        <f t="shared" si="5"/>
        <v>0</v>
      </c>
      <c r="AJ70" s="13">
        <f t="shared" si="3"/>
        <v>0</v>
      </c>
      <c r="AK70" s="15" t="e">
        <f t="shared" si="4"/>
        <v>#DIV/0!</v>
      </c>
    </row>
    <row r="71" spans="1:37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>
        <f t="shared" si="5"/>
        <v>0</v>
      </c>
      <c r="AJ71" s="13">
        <f t="shared" si="3"/>
        <v>0</v>
      </c>
      <c r="AK71" s="15" t="e">
        <f t="shared" si="4"/>
        <v>#DIV/0!</v>
      </c>
    </row>
    <row r="72" spans="1:37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f t="shared" si="5"/>
        <v>0</v>
      </c>
      <c r="AJ72" s="13">
        <f t="shared" si="3"/>
        <v>0</v>
      </c>
      <c r="AK72" s="15" t="e">
        <f t="shared" si="4"/>
        <v>#DIV/0!</v>
      </c>
    </row>
    <row r="73" spans="1:37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>
        <f t="shared" si="5"/>
        <v>0</v>
      </c>
      <c r="AJ73" s="13">
        <f t="shared" si="3"/>
        <v>0</v>
      </c>
      <c r="AK73" s="15" t="e">
        <f t="shared" si="4"/>
        <v>#DIV/0!</v>
      </c>
    </row>
    <row r="74" spans="1:37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>
        <f t="shared" si="5"/>
        <v>0</v>
      </c>
      <c r="AJ74" s="13">
        <f t="shared" si="3"/>
        <v>0</v>
      </c>
      <c r="AK74" s="15" t="e">
        <f t="shared" si="4"/>
        <v>#DIV/0!</v>
      </c>
    </row>
    <row r="75" spans="1:37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>
        <f t="shared" si="5"/>
        <v>0</v>
      </c>
      <c r="AJ75" s="13">
        <f t="shared" si="3"/>
        <v>0</v>
      </c>
      <c r="AK75" s="15" t="e">
        <f t="shared" si="4"/>
        <v>#DIV/0!</v>
      </c>
    </row>
    <row r="76" spans="1:37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>
        <f t="shared" si="5"/>
        <v>0</v>
      </c>
      <c r="AJ76" s="13">
        <f t="shared" si="3"/>
        <v>0</v>
      </c>
      <c r="AK76" s="15" t="e">
        <f t="shared" si="4"/>
        <v>#DIV/0!</v>
      </c>
    </row>
    <row r="77" spans="1:37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>
        <f t="shared" si="5"/>
        <v>0</v>
      </c>
      <c r="AJ77" s="13">
        <f t="shared" si="3"/>
        <v>0</v>
      </c>
      <c r="AK77" s="15" t="e">
        <f t="shared" si="4"/>
        <v>#DIV/0!</v>
      </c>
    </row>
    <row r="78" spans="1:37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f t="shared" si="5"/>
        <v>0</v>
      </c>
      <c r="AJ78" s="13">
        <f t="shared" si="3"/>
        <v>0</v>
      </c>
      <c r="AK78" s="15" t="e">
        <f t="shared" si="4"/>
        <v>#DIV/0!</v>
      </c>
    </row>
    <row r="79" spans="1:37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>
        <f t="shared" si="5"/>
        <v>0</v>
      </c>
      <c r="AJ79" s="13">
        <f t="shared" si="3"/>
        <v>0</v>
      </c>
      <c r="AK79" s="15" t="e">
        <f t="shared" si="4"/>
        <v>#DIV/0!</v>
      </c>
    </row>
    <row r="80" spans="1:37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>
        <f t="shared" si="5"/>
        <v>0</v>
      </c>
      <c r="AJ80" s="13">
        <f t="shared" si="3"/>
        <v>0</v>
      </c>
      <c r="AK80" s="15" t="e">
        <f t="shared" si="4"/>
        <v>#DIV/0!</v>
      </c>
    </row>
    <row r="81" spans="1:37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>
        <f t="shared" si="5"/>
        <v>0</v>
      </c>
      <c r="AJ81" s="13">
        <f t="shared" si="3"/>
        <v>0</v>
      </c>
      <c r="AK81" s="15" t="e">
        <f t="shared" si="4"/>
        <v>#DIV/0!</v>
      </c>
    </row>
    <row r="82" spans="1:37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>
        <f t="shared" si="5"/>
        <v>0</v>
      </c>
      <c r="AJ82" s="13">
        <f t="shared" si="3"/>
        <v>0</v>
      </c>
      <c r="AK82" s="15" t="e">
        <f t="shared" si="4"/>
        <v>#DIV/0!</v>
      </c>
    </row>
    <row r="83" spans="1:37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>
        <f t="shared" si="5"/>
        <v>0</v>
      </c>
      <c r="AJ83" s="13">
        <f t="shared" si="3"/>
        <v>0</v>
      </c>
      <c r="AK83" s="15" t="e">
        <f t="shared" si="4"/>
        <v>#DIV/0!</v>
      </c>
    </row>
    <row r="84" spans="1:37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13"/>
      <c r="AH84" s="44"/>
      <c r="AI84" s="13">
        <f t="shared" si="5"/>
        <v>0</v>
      </c>
      <c r="AJ84" s="13"/>
      <c r="AK84" s="45"/>
    </row>
    <row r="85" spans="1:37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26"/>
    </row>
    <row r="86" spans="1:37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AI37+AI38+AI39+AI40+AI41+AI42+AI44+AI45+AI46+AI48+AI49+AI50+AI51+AI52+AI53+AI54+AI55+AI56+AI57+AI58+AI59+AI60+AI61+AI62+AI63+AI64+AI65+AI66+AI67+AI68+AI69+AI70+AI83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30"/>
    </row>
    <row r="87" spans="1:37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AI47+AI71+AI72+AI73+AI74+AI75+AI76+AI77+AI78+AI79+AI80+AI81+AI82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30"/>
    </row>
    <row r="88" spans="1:37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AI43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30"/>
    </row>
    <row r="89" spans="1:37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35"/>
    </row>
  </sheetData>
  <mergeCells count="38">
    <mergeCell ref="C31:G31"/>
    <mergeCell ref="H31:J31"/>
    <mergeCell ref="K31:L31"/>
    <mergeCell ref="A1:AK1"/>
    <mergeCell ref="A2:AK2"/>
    <mergeCell ref="A3:B3"/>
    <mergeCell ref="AD3:AE3"/>
    <mergeCell ref="A4:AK4"/>
    <mergeCell ref="C17:AF17"/>
    <mergeCell ref="C18:AF18"/>
    <mergeCell ref="A28:AF28"/>
    <mergeCell ref="C30:G30"/>
    <mergeCell ref="H30:J30"/>
    <mergeCell ref="K30:L30"/>
    <mergeCell ref="A84:J84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G35"/>
    <mergeCell ref="C54:AF54"/>
    <mergeCell ref="C86:G86"/>
    <mergeCell ref="H86:J86"/>
    <mergeCell ref="K86:L86"/>
    <mergeCell ref="C87:G87"/>
    <mergeCell ref="H87:J87"/>
    <mergeCell ref="K87:L87"/>
    <mergeCell ref="C88:G88"/>
    <mergeCell ref="H88:J88"/>
    <mergeCell ref="K88:L88"/>
    <mergeCell ref="C89:G89"/>
    <mergeCell ref="H89:J89"/>
    <mergeCell ref="K89:L8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zoomScale="75" zoomScaleNormal="75" workbookViewId="0">
      <selection activeCell="C30" sqref="C30:L34"/>
    </sheetView>
  </sheetViews>
  <sheetFormatPr defaultRowHeight="14.4" x14ac:dyDescent="0.3"/>
  <cols>
    <col min="1" max="1" width="5.109375" customWidth="1"/>
    <col min="2" max="2" width="21.44140625" customWidth="1"/>
    <col min="3" max="33" width="4.33203125" customWidth="1"/>
    <col min="36" max="36" width="12.6640625" customWidth="1"/>
    <col min="37" max="38" width="12.44140625" customWidth="1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184"/>
      <c r="AG3" s="184"/>
      <c r="AH3" s="2"/>
      <c r="AI3" s="3"/>
      <c r="AJ3" s="3" t="s">
        <v>3</v>
      </c>
      <c r="AK3" s="4" t="s">
        <v>101</v>
      </c>
      <c r="AL3" s="4">
        <v>2018</v>
      </c>
    </row>
    <row r="4" spans="1:59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7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f t="shared" ref="AJ6:AJ27" si="0">C6+D6+E6+F6+G6+H6+I6+J6+K6+L6+M6+N6+O6+P6+Q6+R6+S6+T6+U6+V6+W6+X6+Y6+Z6+AA6+AB6+AC6+AD6+AE6+AF6+AG6</f>
        <v>0</v>
      </c>
      <c r="AK6" s="13">
        <f>AI6-AH6</f>
        <v>0</v>
      </c>
      <c r="AL6" s="15" t="e">
        <f>AK6/AJ6</f>
        <v>#DIV/0!</v>
      </c>
      <c r="AQ6" s="1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>
        <f t="shared" si="0"/>
        <v>0</v>
      </c>
      <c r="AK7" s="13">
        <f t="shared" ref="AK7:AK27" si="1">AI7-AH7</f>
        <v>0</v>
      </c>
      <c r="AL7" s="15" t="e">
        <f>AK7/AJ7</f>
        <v>#DIV/0!</v>
      </c>
      <c r="AQ7" s="16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59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>
        <f t="shared" si="0"/>
        <v>0</v>
      </c>
      <c r="AK8" s="13">
        <f t="shared" si="1"/>
        <v>0</v>
      </c>
      <c r="AL8" s="15" t="e">
        <f>AK8/AJ8</f>
        <v>#DIV/0!</v>
      </c>
      <c r="AQ8" s="16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59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>
        <f t="shared" si="0"/>
        <v>0</v>
      </c>
      <c r="AK9" s="13">
        <f t="shared" si="1"/>
        <v>0</v>
      </c>
      <c r="AL9" s="15" t="e">
        <f>AK9/AJ9</f>
        <v>#DIV/0!</v>
      </c>
      <c r="AQ9" s="16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59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>
        <f t="shared" si="0"/>
        <v>0</v>
      </c>
      <c r="AK10" s="13">
        <f t="shared" si="1"/>
        <v>0</v>
      </c>
      <c r="AL10" s="15" t="e">
        <f t="shared" ref="AL10:AL27" si="2">AK10/AJ10</f>
        <v>#DIV/0!</v>
      </c>
      <c r="AQ10" s="16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59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>
        <f t="shared" si="0"/>
        <v>0</v>
      </c>
      <c r="AK11" s="13">
        <f t="shared" si="1"/>
        <v>0</v>
      </c>
      <c r="AL11" s="15" t="e">
        <f>AK11/AJ11</f>
        <v>#DIV/0!</v>
      </c>
      <c r="AQ11" s="16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59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>
        <f t="shared" si="0"/>
        <v>0</v>
      </c>
      <c r="AK12" s="13">
        <f t="shared" si="1"/>
        <v>0</v>
      </c>
      <c r="AL12" s="15" t="e">
        <f>AK12/AJ12</f>
        <v>#DIV/0!</v>
      </c>
      <c r="AQ12" s="16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59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>
        <f t="shared" si="0"/>
        <v>0</v>
      </c>
      <c r="AK13" s="13">
        <f t="shared" si="1"/>
        <v>0</v>
      </c>
      <c r="AL13" s="15" t="e">
        <f t="shared" si="2"/>
        <v>#DIV/0!</v>
      </c>
      <c r="AQ13" s="16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>
        <f t="shared" si="0"/>
        <v>0</v>
      </c>
      <c r="AK14" s="13">
        <f t="shared" si="1"/>
        <v>0</v>
      </c>
      <c r="AL14" s="15" t="e">
        <f t="shared" si="2"/>
        <v>#DIV/0!</v>
      </c>
      <c r="AQ14" s="16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>
        <f t="shared" si="0"/>
        <v>0</v>
      </c>
      <c r="AK15" s="13">
        <f t="shared" si="1"/>
        <v>0</v>
      </c>
      <c r="AL15" s="15" t="e">
        <f t="shared" si="2"/>
        <v>#DIV/0!</v>
      </c>
      <c r="AQ15" s="16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>
        <f t="shared" si="0"/>
        <v>0</v>
      </c>
      <c r="AK16" s="13">
        <f t="shared" si="1"/>
        <v>0</v>
      </c>
      <c r="AL16" s="15" t="e">
        <f t="shared" si="2"/>
        <v>#DIV/0!</v>
      </c>
      <c r="AQ16" s="16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2"/>
      <c r="AH17" s="13"/>
      <c r="AI17" s="13"/>
      <c r="AJ17" s="13">
        <f t="shared" si="0"/>
        <v>0</v>
      </c>
      <c r="AK17" s="13">
        <f t="shared" si="1"/>
        <v>0</v>
      </c>
      <c r="AL17" s="15" t="e">
        <f t="shared" si="2"/>
        <v>#DIV/0!</v>
      </c>
      <c r="AQ17" s="16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02"/>
      <c r="AH18" s="13"/>
      <c r="AI18" s="13"/>
      <c r="AJ18" s="13">
        <f t="shared" si="0"/>
        <v>0</v>
      </c>
      <c r="AK18" s="13">
        <f t="shared" si="1"/>
        <v>0</v>
      </c>
      <c r="AL18" s="15" t="e">
        <f t="shared" si="2"/>
        <v>#DIV/0!</v>
      </c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6"/>
      <c r="AJ19" s="13">
        <f t="shared" si="0"/>
        <v>0</v>
      </c>
      <c r="AK19" s="13">
        <f t="shared" si="1"/>
        <v>0</v>
      </c>
      <c r="AL19" s="15" t="e">
        <f t="shared" si="2"/>
        <v>#DIV/0!</v>
      </c>
      <c r="AQ19" s="16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>
        <f t="shared" si="0"/>
        <v>0</v>
      </c>
      <c r="AK20" s="13">
        <f t="shared" si="1"/>
        <v>0</v>
      </c>
      <c r="AL20" s="15" t="e">
        <f t="shared" si="2"/>
        <v>#DIV/0!</v>
      </c>
      <c r="AQ20" s="16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>
        <f t="shared" si="0"/>
        <v>0</v>
      </c>
      <c r="AK21" s="13">
        <f t="shared" si="1"/>
        <v>0</v>
      </c>
      <c r="AL21" s="15" t="e">
        <f>AK21/AJ21</f>
        <v>#DIV/0!</v>
      </c>
      <c r="AQ21" s="16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>
        <f t="shared" si="0"/>
        <v>0</v>
      </c>
      <c r="AK22" s="13">
        <f t="shared" si="1"/>
        <v>0</v>
      </c>
      <c r="AL22" s="15" t="e">
        <f>AK22/AJ22</f>
        <v>#DIV/0!</v>
      </c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>
        <f t="shared" si="0"/>
        <v>0</v>
      </c>
      <c r="AK23" s="13">
        <f t="shared" si="1"/>
        <v>0</v>
      </c>
      <c r="AL23" s="15" t="e">
        <f>AK23/AJ23</f>
        <v>#DIV/0!</v>
      </c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>
        <f t="shared" si="0"/>
        <v>0</v>
      </c>
      <c r="AK24" s="13">
        <f t="shared" si="1"/>
        <v>0</v>
      </c>
      <c r="AL24" s="15" t="e">
        <f t="shared" si="2"/>
        <v>#DIV/0!</v>
      </c>
    </row>
    <row r="25" spans="1:59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>
        <f t="shared" si="0"/>
        <v>0</v>
      </c>
      <c r="AK25" s="13">
        <f t="shared" si="1"/>
        <v>0</v>
      </c>
      <c r="AL25" s="15" t="e">
        <f t="shared" si="2"/>
        <v>#DIV/0!</v>
      </c>
    </row>
    <row r="26" spans="1:59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>
        <f t="shared" si="0"/>
        <v>0</v>
      </c>
      <c r="AK26" s="13">
        <f t="shared" si="1"/>
        <v>0</v>
      </c>
      <c r="AL26" s="15" t="e">
        <f t="shared" si="2"/>
        <v>#DIV/0!</v>
      </c>
    </row>
    <row r="27" spans="1:59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>
        <f t="shared" si="0"/>
        <v>0</v>
      </c>
      <c r="AK27" s="13">
        <f t="shared" si="1"/>
        <v>0</v>
      </c>
      <c r="AL27" s="15" t="e">
        <f t="shared" si="2"/>
        <v>#DIV/0!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9"/>
      <c r="AI28" s="19"/>
      <c r="AJ28" s="20">
        <f>SUM(AJ6:AJ27)</f>
        <v>0</v>
      </c>
      <c r="AK28" s="13"/>
      <c r="AL28" s="21"/>
    </row>
    <row r="29" spans="1:59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5"/>
      <c r="AL29" s="26"/>
    </row>
    <row r="30" spans="1:59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AJ6+AJ7+AJ8+AJ9+AJ10+AJ11+AJ13+AJ14+AJ15+AJ17+AJ18+AJ21+AJ22+AJ23+AJ27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17"/>
      <c r="AL30" s="30"/>
    </row>
    <row r="31" spans="1:59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AJ12+AJ16+AJ24+AJ25+AJ26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17"/>
      <c r="AL31" s="30"/>
    </row>
    <row r="32" spans="1:59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AJ20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17"/>
      <c r="AL32" s="30"/>
    </row>
    <row r="33" spans="1:38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AJ19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17"/>
      <c r="AL33" s="30"/>
    </row>
    <row r="34" spans="1:38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  <c r="AK34" s="34"/>
      <c r="AL34" s="35"/>
    </row>
    <row r="35" spans="1:38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36"/>
      <c r="AK35" s="38"/>
      <c r="AL35" s="35"/>
    </row>
    <row r="36" spans="1:38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7">
        <v>31</v>
      </c>
      <c r="AH36" s="9" t="s">
        <v>8</v>
      </c>
      <c r="AI36" s="9" t="s">
        <v>9</v>
      </c>
      <c r="AJ36" s="10" t="s">
        <v>10</v>
      </c>
      <c r="AK36" s="39" t="s">
        <v>11</v>
      </c>
      <c r="AL36" s="12" t="s">
        <v>12</v>
      </c>
    </row>
    <row r="37" spans="1:38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>
        <f t="shared" ref="AJ37:AJ83" si="3">C37+D37+E37+F37+G37+H37+I37+J37+K37+L37+M37+N37+O37+P37+Q37+R37+S37+T37+U37+V37+W37+X37+Y37+Z37+AA37+AB37+AC37+AD37+AE37+AF37+AG37</f>
        <v>0</v>
      </c>
      <c r="AK37" s="13">
        <f t="shared" ref="AK37:AK83" si="4">AI37-AH37</f>
        <v>0</v>
      </c>
      <c r="AL37" s="15" t="e">
        <f t="shared" ref="AL37:AL83" si="5">AK37/AJ37</f>
        <v>#DIV/0!</v>
      </c>
    </row>
    <row r="38" spans="1:38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>
        <f t="shared" si="3"/>
        <v>0</v>
      </c>
      <c r="AK38" s="13">
        <f t="shared" si="4"/>
        <v>0</v>
      </c>
      <c r="AL38" s="15" t="e">
        <f t="shared" si="5"/>
        <v>#DIV/0!</v>
      </c>
    </row>
    <row r="39" spans="1:38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>
        <f t="shared" si="3"/>
        <v>0</v>
      </c>
      <c r="AK39" s="13">
        <f t="shared" si="4"/>
        <v>0</v>
      </c>
      <c r="AL39" s="15" t="e">
        <f t="shared" si="5"/>
        <v>#DIV/0!</v>
      </c>
    </row>
    <row r="40" spans="1:38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>
        <f t="shared" si="3"/>
        <v>0</v>
      </c>
      <c r="AK40" s="13">
        <f t="shared" si="4"/>
        <v>0</v>
      </c>
      <c r="AL40" s="15" t="e">
        <f t="shared" si="5"/>
        <v>#DIV/0!</v>
      </c>
    </row>
    <row r="41" spans="1:38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>
        <f t="shared" si="3"/>
        <v>0</v>
      </c>
      <c r="AK41" s="13">
        <f t="shared" si="4"/>
        <v>0</v>
      </c>
      <c r="AL41" s="15" t="e">
        <f t="shared" si="5"/>
        <v>#DIV/0!</v>
      </c>
    </row>
    <row r="42" spans="1:38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>
        <f t="shared" si="3"/>
        <v>0</v>
      </c>
      <c r="AK42" s="13">
        <f t="shared" si="4"/>
        <v>0</v>
      </c>
      <c r="AL42" s="15" t="e">
        <f t="shared" si="5"/>
        <v>#DIV/0!</v>
      </c>
    </row>
    <row r="43" spans="1:38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>
        <f t="shared" si="3"/>
        <v>0</v>
      </c>
      <c r="AK43" s="13">
        <f t="shared" si="4"/>
        <v>0</v>
      </c>
      <c r="AL43" s="15" t="e">
        <f t="shared" si="5"/>
        <v>#DIV/0!</v>
      </c>
    </row>
    <row r="44" spans="1:38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>
        <f t="shared" si="3"/>
        <v>0</v>
      </c>
      <c r="AK44" s="13">
        <f t="shared" si="4"/>
        <v>0</v>
      </c>
      <c r="AL44" s="15" t="e">
        <f t="shared" si="5"/>
        <v>#DIV/0!</v>
      </c>
    </row>
    <row r="45" spans="1:38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>
        <f t="shared" si="3"/>
        <v>0</v>
      </c>
      <c r="AK45" s="13">
        <f t="shared" si="4"/>
        <v>0</v>
      </c>
      <c r="AL45" s="15" t="e">
        <f t="shared" si="5"/>
        <v>#DIV/0!</v>
      </c>
    </row>
    <row r="46" spans="1:38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>
        <f t="shared" si="3"/>
        <v>0</v>
      </c>
      <c r="AK46" s="13">
        <f t="shared" si="4"/>
        <v>0</v>
      </c>
      <c r="AL46" s="15" t="e">
        <f t="shared" si="5"/>
        <v>#DIV/0!</v>
      </c>
    </row>
    <row r="47" spans="1:38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>
        <f t="shared" si="3"/>
        <v>0</v>
      </c>
      <c r="AK47" s="13">
        <f t="shared" si="4"/>
        <v>0</v>
      </c>
      <c r="AL47" s="15" t="e">
        <f t="shared" si="5"/>
        <v>#DIV/0!</v>
      </c>
    </row>
    <row r="48" spans="1:38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>
        <f t="shared" si="3"/>
        <v>0</v>
      </c>
      <c r="AK48" s="13">
        <f t="shared" si="4"/>
        <v>0</v>
      </c>
      <c r="AL48" s="15" t="e">
        <f t="shared" si="5"/>
        <v>#DIV/0!</v>
      </c>
    </row>
    <row r="49" spans="1:38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>
        <f t="shared" si="3"/>
        <v>0</v>
      </c>
      <c r="AK49" s="13">
        <f t="shared" si="4"/>
        <v>0</v>
      </c>
      <c r="AL49" s="15" t="e">
        <f t="shared" si="5"/>
        <v>#DIV/0!</v>
      </c>
    </row>
    <row r="50" spans="1:38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>
        <f t="shared" si="3"/>
        <v>0</v>
      </c>
      <c r="AK50" s="13">
        <f t="shared" si="4"/>
        <v>0</v>
      </c>
      <c r="AL50" s="15" t="e">
        <f t="shared" si="5"/>
        <v>#DIV/0!</v>
      </c>
    </row>
    <row r="51" spans="1:38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>
        <f t="shared" si="3"/>
        <v>0</v>
      </c>
      <c r="AK51" s="13">
        <f t="shared" si="4"/>
        <v>0</v>
      </c>
      <c r="AL51" s="15" t="e">
        <f t="shared" si="5"/>
        <v>#DIV/0!</v>
      </c>
    </row>
    <row r="52" spans="1:38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>
        <f t="shared" si="3"/>
        <v>0</v>
      </c>
      <c r="AK52" s="13">
        <f t="shared" si="4"/>
        <v>0</v>
      </c>
      <c r="AL52" s="15" t="e">
        <f t="shared" si="5"/>
        <v>#DIV/0!</v>
      </c>
    </row>
    <row r="53" spans="1:38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>
        <f t="shared" si="3"/>
        <v>0</v>
      </c>
      <c r="AK53" s="13">
        <f t="shared" si="4"/>
        <v>0</v>
      </c>
      <c r="AL53" s="15" t="e">
        <f t="shared" si="5"/>
        <v>#DIV/0!</v>
      </c>
    </row>
    <row r="54" spans="1:38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202"/>
      <c r="AH54" s="13"/>
      <c r="AI54" s="13"/>
      <c r="AJ54" s="13">
        <f t="shared" si="3"/>
        <v>0</v>
      </c>
      <c r="AK54" s="13">
        <f t="shared" si="4"/>
        <v>0</v>
      </c>
      <c r="AL54" s="15" t="e">
        <f t="shared" si="5"/>
        <v>#DIV/0!</v>
      </c>
    </row>
    <row r="55" spans="1:38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>
        <f t="shared" si="3"/>
        <v>0</v>
      </c>
      <c r="AK55" s="13">
        <f t="shared" si="4"/>
        <v>0</v>
      </c>
      <c r="AL55" s="15" t="e">
        <f t="shared" si="5"/>
        <v>#DIV/0!</v>
      </c>
    </row>
    <row r="56" spans="1:38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>
        <f t="shared" si="3"/>
        <v>0</v>
      </c>
      <c r="AK56" s="13">
        <f t="shared" si="4"/>
        <v>0</v>
      </c>
      <c r="AL56" s="15" t="e">
        <f t="shared" si="5"/>
        <v>#DIV/0!</v>
      </c>
    </row>
    <row r="57" spans="1:38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>
        <f t="shared" si="3"/>
        <v>0</v>
      </c>
      <c r="AK57" s="13">
        <f t="shared" si="4"/>
        <v>0</v>
      </c>
      <c r="AL57" s="15" t="e">
        <f t="shared" si="5"/>
        <v>#DIV/0!</v>
      </c>
    </row>
    <row r="58" spans="1:38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>
        <f t="shared" si="3"/>
        <v>0</v>
      </c>
      <c r="AK58" s="13">
        <f t="shared" si="4"/>
        <v>0</v>
      </c>
      <c r="AL58" s="15" t="e">
        <f t="shared" si="5"/>
        <v>#DIV/0!</v>
      </c>
    </row>
    <row r="59" spans="1:38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>
        <f t="shared" si="3"/>
        <v>0</v>
      </c>
      <c r="AK59" s="13">
        <f t="shared" si="4"/>
        <v>0</v>
      </c>
      <c r="AL59" s="15" t="e">
        <f t="shared" si="5"/>
        <v>#DIV/0!</v>
      </c>
    </row>
    <row r="60" spans="1:38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>
        <f t="shared" si="3"/>
        <v>0</v>
      </c>
      <c r="AK60" s="13">
        <f t="shared" si="4"/>
        <v>0</v>
      </c>
      <c r="AL60" s="15" t="e">
        <f t="shared" si="5"/>
        <v>#DIV/0!</v>
      </c>
    </row>
    <row r="61" spans="1:38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>
        <f t="shared" si="3"/>
        <v>0</v>
      </c>
      <c r="AK61" s="13">
        <f t="shared" si="4"/>
        <v>0</v>
      </c>
      <c r="AL61" s="15" t="e">
        <f t="shared" si="5"/>
        <v>#DIV/0!</v>
      </c>
    </row>
    <row r="62" spans="1:38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>
        <f t="shared" si="3"/>
        <v>0</v>
      </c>
      <c r="AK62" s="13">
        <f t="shared" si="4"/>
        <v>0</v>
      </c>
      <c r="AL62" s="15" t="e">
        <f t="shared" si="5"/>
        <v>#DIV/0!</v>
      </c>
    </row>
    <row r="63" spans="1:38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>
        <f t="shared" si="3"/>
        <v>0</v>
      </c>
      <c r="AK63" s="13">
        <f t="shared" si="4"/>
        <v>0</v>
      </c>
      <c r="AL63" s="15" t="e">
        <f t="shared" si="5"/>
        <v>#DIV/0!</v>
      </c>
    </row>
    <row r="64" spans="1:38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>
        <f t="shared" si="3"/>
        <v>0</v>
      </c>
      <c r="AK64" s="13">
        <f t="shared" si="4"/>
        <v>0</v>
      </c>
      <c r="AL64" s="15" t="e">
        <f t="shared" si="5"/>
        <v>#DIV/0!</v>
      </c>
    </row>
    <row r="65" spans="1:38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>
        <f t="shared" si="3"/>
        <v>0</v>
      </c>
      <c r="AK65" s="13">
        <f t="shared" si="4"/>
        <v>0</v>
      </c>
      <c r="AL65" s="15" t="e">
        <f t="shared" si="5"/>
        <v>#DIV/0!</v>
      </c>
    </row>
    <row r="66" spans="1:38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>
        <f t="shared" si="3"/>
        <v>0</v>
      </c>
      <c r="AK66" s="13">
        <f t="shared" si="4"/>
        <v>0</v>
      </c>
      <c r="AL66" s="15" t="e">
        <f t="shared" si="5"/>
        <v>#DIV/0!</v>
      </c>
    </row>
    <row r="67" spans="1:38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>
        <f t="shared" si="3"/>
        <v>0</v>
      </c>
      <c r="AK67" s="13">
        <f t="shared" si="4"/>
        <v>0</v>
      </c>
      <c r="AL67" s="15" t="e">
        <f t="shared" si="5"/>
        <v>#DIV/0!</v>
      </c>
    </row>
    <row r="68" spans="1:38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>
        <f t="shared" si="3"/>
        <v>0</v>
      </c>
      <c r="AK68" s="13">
        <f t="shared" si="4"/>
        <v>0</v>
      </c>
      <c r="AL68" s="15" t="e">
        <f t="shared" si="5"/>
        <v>#DIV/0!</v>
      </c>
    </row>
    <row r="69" spans="1:38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>
        <f t="shared" si="3"/>
        <v>0</v>
      </c>
      <c r="AK69" s="13">
        <f t="shared" si="4"/>
        <v>0</v>
      </c>
      <c r="AL69" s="15" t="e">
        <f t="shared" si="5"/>
        <v>#DIV/0!</v>
      </c>
    </row>
    <row r="70" spans="1:38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>
        <f t="shared" si="3"/>
        <v>0</v>
      </c>
      <c r="AK70" s="13">
        <f t="shared" si="4"/>
        <v>0</v>
      </c>
      <c r="AL70" s="15" t="e">
        <f t="shared" si="5"/>
        <v>#DIV/0!</v>
      </c>
    </row>
    <row r="71" spans="1:38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>
        <f t="shared" si="3"/>
        <v>0</v>
      </c>
      <c r="AK71" s="13">
        <f t="shared" si="4"/>
        <v>0</v>
      </c>
      <c r="AL71" s="15" t="e">
        <f t="shared" si="5"/>
        <v>#DIV/0!</v>
      </c>
    </row>
    <row r="72" spans="1:38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>
        <f t="shared" si="3"/>
        <v>0</v>
      </c>
      <c r="AK72" s="13">
        <f t="shared" si="4"/>
        <v>0</v>
      </c>
      <c r="AL72" s="15" t="e">
        <f t="shared" si="5"/>
        <v>#DIV/0!</v>
      </c>
    </row>
    <row r="73" spans="1:38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>
        <f t="shared" si="3"/>
        <v>0</v>
      </c>
      <c r="AK73" s="13">
        <f t="shared" si="4"/>
        <v>0</v>
      </c>
      <c r="AL73" s="15" t="e">
        <f t="shared" si="5"/>
        <v>#DIV/0!</v>
      </c>
    </row>
    <row r="74" spans="1:38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>
        <f t="shared" si="3"/>
        <v>0</v>
      </c>
      <c r="AK74" s="13">
        <f t="shared" si="4"/>
        <v>0</v>
      </c>
      <c r="AL74" s="15" t="e">
        <f t="shared" si="5"/>
        <v>#DIV/0!</v>
      </c>
    </row>
    <row r="75" spans="1:38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>
        <f t="shared" si="3"/>
        <v>0</v>
      </c>
      <c r="AK75" s="13">
        <f t="shared" si="4"/>
        <v>0</v>
      </c>
      <c r="AL75" s="15" t="e">
        <f t="shared" si="5"/>
        <v>#DIV/0!</v>
      </c>
    </row>
    <row r="76" spans="1:38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>
        <f t="shared" si="3"/>
        <v>0</v>
      </c>
      <c r="AK76" s="13">
        <f t="shared" si="4"/>
        <v>0</v>
      </c>
      <c r="AL76" s="15" t="e">
        <f t="shared" si="5"/>
        <v>#DIV/0!</v>
      </c>
    </row>
    <row r="77" spans="1:38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>
        <f t="shared" si="3"/>
        <v>0</v>
      </c>
      <c r="AK77" s="13">
        <f t="shared" si="4"/>
        <v>0</v>
      </c>
      <c r="AL77" s="15" t="e">
        <f t="shared" si="5"/>
        <v>#DIV/0!</v>
      </c>
    </row>
    <row r="78" spans="1:38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>
        <f t="shared" si="3"/>
        <v>0</v>
      </c>
      <c r="AK78" s="13">
        <f t="shared" si="4"/>
        <v>0</v>
      </c>
      <c r="AL78" s="15" t="e">
        <f t="shared" si="5"/>
        <v>#DIV/0!</v>
      </c>
    </row>
    <row r="79" spans="1:38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>
        <f t="shared" si="3"/>
        <v>0</v>
      </c>
      <c r="AK79" s="13">
        <f t="shared" si="4"/>
        <v>0</v>
      </c>
      <c r="AL79" s="15" t="e">
        <f t="shared" si="5"/>
        <v>#DIV/0!</v>
      </c>
    </row>
    <row r="80" spans="1:38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>
        <f t="shared" si="3"/>
        <v>0</v>
      </c>
      <c r="AK80" s="13">
        <f t="shared" si="4"/>
        <v>0</v>
      </c>
      <c r="AL80" s="15" t="e">
        <f t="shared" si="5"/>
        <v>#DIV/0!</v>
      </c>
    </row>
    <row r="81" spans="1:38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>
        <f t="shared" si="3"/>
        <v>0</v>
      </c>
      <c r="AK81" s="13">
        <f t="shared" si="4"/>
        <v>0</v>
      </c>
      <c r="AL81" s="15" t="e">
        <f t="shared" si="5"/>
        <v>#DIV/0!</v>
      </c>
    </row>
    <row r="82" spans="1:38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>
        <f t="shared" si="3"/>
        <v>0</v>
      </c>
      <c r="AK82" s="13">
        <f t="shared" si="4"/>
        <v>0</v>
      </c>
      <c r="AL82" s="15" t="e">
        <f t="shared" si="5"/>
        <v>#DIV/0!</v>
      </c>
    </row>
    <row r="83" spans="1:38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>
        <f t="shared" si="3"/>
        <v>0</v>
      </c>
      <c r="AK83" s="13">
        <f t="shared" si="4"/>
        <v>0</v>
      </c>
      <c r="AL83" s="15" t="e">
        <f t="shared" si="5"/>
        <v>#DIV/0!</v>
      </c>
    </row>
    <row r="84" spans="1:38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13"/>
      <c r="AI84" s="44"/>
      <c r="AJ84" s="20">
        <f>SUM(AJ37:AJ83)</f>
        <v>0</v>
      </c>
      <c r="AK84" s="13"/>
      <c r="AL84" s="45"/>
    </row>
    <row r="85" spans="1:38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</row>
    <row r="86" spans="1:38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AJ37+AJ38+AJ39+AJ40+AJ41+AJ42+AJ44+AJ45+AJ46+AJ48+AJ49+AJ50+AJ51+AJ52+AJ53+AJ54+AJ55+AJ56+AJ57+AJ58+AJ59+AJ60+AJ61+AJ62+AJ63+AJ64+AJ65+AJ66+AJ67+AJ68+AJ69+AJ70+AJ83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30"/>
    </row>
    <row r="87" spans="1:38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AJ47+AJ71+AJ72+AJ73+AJ74+AJ75+AJ76+AJ77+AJ78+AJ79+AJ80+AJ81+AJ82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30"/>
    </row>
    <row r="88" spans="1:38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AJ43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30"/>
    </row>
    <row r="89" spans="1:38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35"/>
    </row>
  </sheetData>
  <mergeCells count="39">
    <mergeCell ref="A4:AL4"/>
    <mergeCell ref="A1:AL1"/>
    <mergeCell ref="A2:AL2"/>
    <mergeCell ref="A3:B3"/>
    <mergeCell ref="AD3:AE3"/>
    <mergeCell ref="AF3:AG3"/>
    <mergeCell ref="C17:AG17"/>
    <mergeCell ref="C18:AG18"/>
    <mergeCell ref="A28:AG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H35"/>
    <mergeCell ref="C54:AG54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zoomScale="75" zoomScaleNormal="75" workbookViewId="0">
      <selection activeCell="B93" sqref="B93"/>
    </sheetView>
  </sheetViews>
  <sheetFormatPr defaultRowHeight="14.4" x14ac:dyDescent="0.3"/>
  <cols>
    <col min="1" max="1" width="6.33203125" customWidth="1"/>
    <col min="2" max="2" width="22.88671875" customWidth="1"/>
    <col min="3" max="4" width="12.6640625" customWidth="1"/>
    <col min="5" max="5" width="12.6640625" hidden="1" customWidth="1"/>
    <col min="6" max="17" width="12.6640625" customWidth="1"/>
    <col min="18" max="35" width="4.33203125" customWidth="1"/>
    <col min="38" max="38" width="12.6640625" customWidth="1"/>
    <col min="39" max="40" width="12.44140625" customWidth="1"/>
  </cols>
  <sheetData>
    <row r="1" spans="1:17" ht="24" customHeight="1" x14ac:dyDescent="0.3">
      <c r="A1" s="203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</row>
    <row r="2" spans="1:17" ht="21" customHeight="1" x14ac:dyDescent="0.3">
      <c r="A2" s="203" t="s">
        <v>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5"/>
    </row>
    <row r="3" spans="1:17" s="5" customFormat="1" ht="21" customHeight="1" x14ac:dyDescent="0.3">
      <c r="A3" s="59" t="s">
        <v>2</v>
      </c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>
        <v>2018</v>
      </c>
    </row>
    <row r="4" spans="1:17" s="5" customFormat="1" ht="24" customHeight="1" x14ac:dyDescent="0.3">
      <c r="A4" s="203" t="s">
        <v>5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</row>
    <row r="5" spans="1:17" ht="51.75" customHeight="1" x14ac:dyDescent="0.3">
      <c r="A5" s="62" t="s">
        <v>6</v>
      </c>
      <c r="B5" s="62" t="s">
        <v>7</v>
      </c>
      <c r="C5" s="63" t="s">
        <v>4</v>
      </c>
      <c r="D5" s="63" t="s">
        <v>92</v>
      </c>
      <c r="E5" s="63" t="s">
        <v>93</v>
      </c>
      <c r="F5" s="63" t="s">
        <v>93</v>
      </c>
      <c r="G5" s="63" t="s">
        <v>91</v>
      </c>
      <c r="H5" s="63" t="s">
        <v>94</v>
      </c>
      <c r="I5" s="63" t="s">
        <v>95</v>
      </c>
      <c r="J5" s="63" t="s">
        <v>96</v>
      </c>
      <c r="K5" s="63" t="s">
        <v>97</v>
      </c>
      <c r="L5" s="63" t="s">
        <v>98</v>
      </c>
      <c r="M5" s="63" t="s">
        <v>99</v>
      </c>
      <c r="N5" s="63" t="s">
        <v>100</v>
      </c>
      <c r="O5" s="63" t="s">
        <v>101</v>
      </c>
      <c r="P5" s="64" t="s">
        <v>102</v>
      </c>
      <c r="Q5" s="65" t="s">
        <v>10</v>
      </c>
    </row>
    <row r="6" spans="1:17" ht="18" customHeight="1" x14ac:dyDescent="0.3">
      <c r="A6" s="13">
        <v>1</v>
      </c>
      <c r="B6" s="14" t="s">
        <v>13</v>
      </c>
      <c r="C6" s="66">
        <f>OCAK!AJ6</f>
        <v>135</v>
      </c>
      <c r="D6" s="66">
        <f>ŞUBAT!AG6</f>
        <v>123</v>
      </c>
      <c r="E6" s="66"/>
      <c r="F6" s="66">
        <f>MART!AJ6</f>
        <v>126</v>
      </c>
      <c r="G6" s="66">
        <f>NİSAN!AI6</f>
        <v>0</v>
      </c>
      <c r="H6" s="66">
        <f>MAYIS!AJ6</f>
        <v>0</v>
      </c>
      <c r="I6" s="66">
        <f>HAZİRAN!AI6</f>
        <v>0</v>
      </c>
      <c r="J6" s="66">
        <f>TEMMUZ!AJ6</f>
        <v>0</v>
      </c>
      <c r="K6" s="66">
        <f>AĞUSTOS!AJ6</f>
        <v>0</v>
      </c>
      <c r="L6" s="66">
        <f>EYLÜL!AI6</f>
        <v>0</v>
      </c>
      <c r="M6" s="66">
        <f>EKİM!AJ6</f>
        <v>0</v>
      </c>
      <c r="N6" s="66">
        <f>KASIM!AI6</f>
        <v>0</v>
      </c>
      <c r="O6" s="66">
        <f>ARALIK!AJ6</f>
        <v>0</v>
      </c>
      <c r="P6" s="66">
        <f>OCAK!AK6</f>
        <v>1287</v>
      </c>
      <c r="Q6" s="67">
        <f>C6+D6+F6+G6+I6+J6+K6+L6+M6+N6+O6</f>
        <v>384</v>
      </c>
    </row>
    <row r="7" spans="1:17" ht="18" customHeight="1" x14ac:dyDescent="0.3">
      <c r="A7" s="13">
        <v>2</v>
      </c>
      <c r="B7" s="14" t="s">
        <v>14</v>
      </c>
      <c r="C7" s="66">
        <f>OCAK!AJ7</f>
        <v>182</v>
      </c>
      <c r="D7" s="66">
        <f>ŞUBAT!AG7</f>
        <v>69</v>
      </c>
      <c r="E7" s="66"/>
      <c r="F7" s="66">
        <f>MART!AJ7</f>
        <v>80</v>
      </c>
      <c r="G7" s="66">
        <f>NİSAN!AI7</f>
        <v>0</v>
      </c>
      <c r="H7" s="66">
        <f>MAYIS!AJ7</f>
        <v>0</v>
      </c>
      <c r="I7" s="66">
        <f>HAZİRAN!AI7</f>
        <v>0</v>
      </c>
      <c r="J7" s="66">
        <f>TEMMUZ!AJ7</f>
        <v>0</v>
      </c>
      <c r="K7" s="66">
        <f>AĞUSTOS!AJ7</f>
        <v>0</v>
      </c>
      <c r="L7" s="66">
        <f>EYLÜL!AI7</f>
        <v>0</v>
      </c>
      <c r="M7" s="66">
        <f>EKİM!AJ7</f>
        <v>0</v>
      </c>
      <c r="N7" s="66">
        <f>KASIM!AI7</f>
        <v>0</v>
      </c>
      <c r="O7" s="66">
        <f>ARALIK!AJ7</f>
        <v>0</v>
      </c>
      <c r="P7" s="66">
        <f>OCAK!AK7</f>
        <v>1372</v>
      </c>
      <c r="Q7" s="67">
        <f t="shared" ref="Q7:Q27" si="0">C7+D7+F7+G7+I7+J7+K7+L7+M7+N7+O7</f>
        <v>331</v>
      </c>
    </row>
    <row r="8" spans="1:17" ht="18" customHeight="1" x14ac:dyDescent="0.3">
      <c r="A8" s="13">
        <v>3</v>
      </c>
      <c r="B8" s="14" t="s">
        <v>15</v>
      </c>
      <c r="C8" s="66">
        <f>OCAK!AJ8</f>
        <v>20</v>
      </c>
      <c r="D8" s="66">
        <f>ŞUBAT!AG8</f>
        <v>0</v>
      </c>
      <c r="E8" s="66"/>
      <c r="F8" s="66">
        <f>MART!AJ8</f>
        <v>0</v>
      </c>
      <c r="G8" s="66">
        <f>NİSAN!AI8</f>
        <v>0</v>
      </c>
      <c r="H8" s="66">
        <f>MAYIS!AJ8</f>
        <v>0</v>
      </c>
      <c r="I8" s="66">
        <f>HAZİRAN!AI8</f>
        <v>0</v>
      </c>
      <c r="J8" s="66">
        <f>TEMMUZ!AJ8</f>
        <v>0</v>
      </c>
      <c r="K8" s="66">
        <f>AĞUSTOS!AJ8</f>
        <v>0</v>
      </c>
      <c r="L8" s="66">
        <f>EYLÜL!AI8</f>
        <v>0</v>
      </c>
      <c r="M8" s="66">
        <f>EKİM!AJ8</f>
        <v>0</v>
      </c>
      <c r="N8" s="66">
        <f>KASIM!AI8</f>
        <v>0</v>
      </c>
      <c r="O8" s="66">
        <f>ARALIK!AJ8</f>
        <v>0</v>
      </c>
      <c r="P8" s="66">
        <f>OCAK!AK8</f>
        <v>6</v>
      </c>
      <c r="Q8" s="67">
        <f t="shared" si="0"/>
        <v>20</v>
      </c>
    </row>
    <row r="9" spans="1:17" ht="18" customHeight="1" x14ac:dyDescent="0.3">
      <c r="A9" s="13">
        <v>4</v>
      </c>
      <c r="B9" s="14" t="s">
        <v>16</v>
      </c>
      <c r="C9" s="66">
        <f>OCAK!AJ9</f>
        <v>71</v>
      </c>
      <c r="D9" s="66">
        <f>ŞUBAT!AG9</f>
        <v>68</v>
      </c>
      <c r="E9" s="66"/>
      <c r="F9" s="66">
        <f>MART!AJ9</f>
        <v>74</v>
      </c>
      <c r="G9" s="66">
        <f>NİSAN!AI9</f>
        <v>0</v>
      </c>
      <c r="H9" s="66">
        <f>MAYIS!AJ9</f>
        <v>0</v>
      </c>
      <c r="I9" s="66">
        <f>HAZİRAN!AI9</f>
        <v>0</v>
      </c>
      <c r="J9" s="66">
        <f>TEMMUZ!AJ9</f>
        <v>0</v>
      </c>
      <c r="K9" s="66">
        <f>AĞUSTOS!AJ9</f>
        <v>0</v>
      </c>
      <c r="L9" s="66">
        <f>EYLÜL!AI9</f>
        <v>0</v>
      </c>
      <c r="M9" s="66">
        <f>EKİM!AJ9</f>
        <v>0</v>
      </c>
      <c r="N9" s="66">
        <f>KASIM!AI9</f>
        <v>0</v>
      </c>
      <c r="O9" s="66">
        <f>ARALIK!AJ9</f>
        <v>0</v>
      </c>
      <c r="P9" s="66">
        <f>OCAK!AK9</f>
        <v>665</v>
      </c>
      <c r="Q9" s="67">
        <f>C9+D9+F9+G9+I9+J9+K9+L9+M9+N9+O9</f>
        <v>213</v>
      </c>
    </row>
    <row r="10" spans="1:17" ht="18" customHeight="1" x14ac:dyDescent="0.3">
      <c r="A10" s="13">
        <v>5</v>
      </c>
      <c r="B10" s="14" t="s">
        <v>17</v>
      </c>
      <c r="C10" s="66">
        <f>OCAK!AJ10</f>
        <v>177</v>
      </c>
      <c r="D10" s="66">
        <f>ŞUBAT!AG10</f>
        <v>77</v>
      </c>
      <c r="E10" s="66"/>
      <c r="F10" s="66">
        <f>MART!AJ10</f>
        <v>80</v>
      </c>
      <c r="G10" s="66">
        <f>NİSAN!AI10</f>
        <v>0</v>
      </c>
      <c r="H10" s="66">
        <f>MAYIS!AJ10</f>
        <v>0</v>
      </c>
      <c r="I10" s="66">
        <f>HAZİRAN!AI10</f>
        <v>0</v>
      </c>
      <c r="J10" s="66">
        <f>TEMMUZ!AJ10</f>
        <v>0</v>
      </c>
      <c r="K10" s="66">
        <f>AĞUSTOS!AJ10</f>
        <v>0</v>
      </c>
      <c r="L10" s="66">
        <f>EYLÜL!AI10</f>
        <v>0</v>
      </c>
      <c r="M10" s="66">
        <f>EKİM!AJ10</f>
        <v>0</v>
      </c>
      <c r="N10" s="66">
        <f>KASIM!AI10</f>
        <v>0</v>
      </c>
      <c r="O10" s="66">
        <f>ARALIK!AJ10</f>
        <v>0</v>
      </c>
      <c r="P10" s="66">
        <f>OCAK!AK10</f>
        <v>2031</v>
      </c>
      <c r="Q10" s="67">
        <f t="shared" si="0"/>
        <v>334</v>
      </c>
    </row>
    <row r="11" spans="1:17" ht="18" customHeight="1" x14ac:dyDescent="0.3">
      <c r="A11" s="13">
        <v>6</v>
      </c>
      <c r="B11" s="14" t="s">
        <v>18</v>
      </c>
      <c r="C11" s="66">
        <f>OCAK!AJ11</f>
        <v>113</v>
      </c>
      <c r="D11" s="66">
        <f>ŞUBAT!AG11</f>
        <v>52</v>
      </c>
      <c r="E11" s="66"/>
      <c r="F11" s="66">
        <f>MART!AJ11</f>
        <v>86</v>
      </c>
      <c r="G11" s="66">
        <f>NİSAN!AI11</f>
        <v>0</v>
      </c>
      <c r="H11" s="66">
        <f>MAYIS!AJ11</f>
        <v>0</v>
      </c>
      <c r="I11" s="66">
        <f>HAZİRAN!AI11</f>
        <v>0</v>
      </c>
      <c r="J11" s="66">
        <f>TEMMUZ!AJ11</f>
        <v>0</v>
      </c>
      <c r="K11" s="66">
        <f>AĞUSTOS!AJ11</f>
        <v>0</v>
      </c>
      <c r="L11" s="66">
        <f>EYLÜL!AI11</f>
        <v>0</v>
      </c>
      <c r="M11" s="66">
        <f>EKİM!AJ11</f>
        <v>0</v>
      </c>
      <c r="N11" s="66">
        <f>KASIM!AI11</f>
        <v>0</v>
      </c>
      <c r="O11" s="66">
        <f>ARALIK!AJ11</f>
        <v>0</v>
      </c>
      <c r="P11" s="66">
        <f>OCAK!AK11</f>
        <v>721</v>
      </c>
      <c r="Q11" s="67">
        <f t="shared" si="0"/>
        <v>251</v>
      </c>
    </row>
    <row r="12" spans="1:17" ht="18" customHeight="1" x14ac:dyDescent="0.3">
      <c r="A12" s="13">
        <v>7</v>
      </c>
      <c r="B12" s="14" t="s">
        <v>19</v>
      </c>
      <c r="C12" s="66">
        <f>OCAK!AJ12</f>
        <v>0</v>
      </c>
      <c r="D12" s="66">
        <f>ŞUBAT!AG12</f>
        <v>0</v>
      </c>
      <c r="E12" s="66"/>
      <c r="F12" s="66">
        <f>MART!AJ12</f>
        <v>0</v>
      </c>
      <c r="G12" s="66">
        <f>NİSAN!AI12</f>
        <v>0</v>
      </c>
      <c r="H12" s="66">
        <f>MAYIS!AJ12</f>
        <v>0</v>
      </c>
      <c r="I12" s="66">
        <f>HAZİRAN!AI12</f>
        <v>0</v>
      </c>
      <c r="J12" s="66">
        <f>TEMMUZ!AJ12</f>
        <v>0</v>
      </c>
      <c r="K12" s="66">
        <f>AĞUSTOS!AJ12</f>
        <v>0</v>
      </c>
      <c r="L12" s="66">
        <f>EYLÜL!AI12</f>
        <v>0</v>
      </c>
      <c r="M12" s="66">
        <f>EKİM!AJ12</f>
        <v>0</v>
      </c>
      <c r="N12" s="66">
        <f>KASIM!AI12</f>
        <v>0</v>
      </c>
      <c r="O12" s="66">
        <f>ARALIK!AJ12</f>
        <v>0</v>
      </c>
      <c r="P12" s="66">
        <f>OCAK!AK12</f>
        <v>0</v>
      </c>
      <c r="Q12" s="67">
        <f t="shared" si="0"/>
        <v>0</v>
      </c>
    </row>
    <row r="13" spans="1:17" ht="18" customHeight="1" x14ac:dyDescent="0.3">
      <c r="A13" s="13">
        <v>8</v>
      </c>
      <c r="B13" s="14" t="s">
        <v>20</v>
      </c>
      <c r="C13" s="66">
        <f>OCAK!AJ13</f>
        <v>65</v>
      </c>
      <c r="D13" s="66">
        <f>ŞUBAT!AG13</f>
        <v>103</v>
      </c>
      <c r="E13" s="66"/>
      <c r="F13" s="66">
        <f>MART!AJ13</f>
        <v>155</v>
      </c>
      <c r="G13" s="66">
        <f>NİSAN!AI13</f>
        <v>0</v>
      </c>
      <c r="H13" s="66">
        <f>MAYIS!AJ13</f>
        <v>0</v>
      </c>
      <c r="I13" s="66">
        <f>HAZİRAN!AI13</f>
        <v>0</v>
      </c>
      <c r="J13" s="66">
        <f>TEMMUZ!AJ13</f>
        <v>0</v>
      </c>
      <c r="K13" s="66">
        <f>AĞUSTOS!AJ13</f>
        <v>0</v>
      </c>
      <c r="L13" s="66">
        <f>EYLÜL!AI13</f>
        <v>0</v>
      </c>
      <c r="M13" s="66">
        <f>EKİM!AJ13</f>
        <v>0</v>
      </c>
      <c r="N13" s="66">
        <f>KASIM!AI13</f>
        <v>0</v>
      </c>
      <c r="O13" s="66">
        <f>ARALIK!AJ13</f>
        <v>0</v>
      </c>
      <c r="P13" s="66">
        <f>OCAK!AK13</f>
        <v>617</v>
      </c>
      <c r="Q13" s="67">
        <f t="shared" si="0"/>
        <v>323</v>
      </c>
    </row>
    <row r="14" spans="1:17" ht="18" customHeight="1" x14ac:dyDescent="0.3">
      <c r="A14" s="13">
        <v>9</v>
      </c>
      <c r="B14" s="14" t="s">
        <v>21</v>
      </c>
      <c r="C14" s="66">
        <f>OCAK!AJ14</f>
        <v>102</v>
      </c>
      <c r="D14" s="66">
        <f>ŞUBAT!AG14</f>
        <v>117</v>
      </c>
      <c r="E14" s="66"/>
      <c r="F14" s="66">
        <f>MART!AJ14</f>
        <v>157</v>
      </c>
      <c r="G14" s="66">
        <f>NİSAN!AI14</f>
        <v>0</v>
      </c>
      <c r="H14" s="66">
        <f>MAYIS!AJ14</f>
        <v>0</v>
      </c>
      <c r="I14" s="66">
        <f>HAZİRAN!AI14</f>
        <v>0</v>
      </c>
      <c r="J14" s="66">
        <f>TEMMUZ!AJ14</f>
        <v>0</v>
      </c>
      <c r="K14" s="66">
        <f>AĞUSTOS!AJ14</f>
        <v>0</v>
      </c>
      <c r="L14" s="66">
        <f>EYLÜL!AI14</f>
        <v>0</v>
      </c>
      <c r="M14" s="66">
        <f>EKİM!AJ14</f>
        <v>0</v>
      </c>
      <c r="N14" s="66">
        <f>KASIM!AI14</f>
        <v>0</v>
      </c>
      <c r="O14" s="66">
        <f>ARALIK!AJ14</f>
        <v>0</v>
      </c>
      <c r="P14" s="66">
        <f>OCAK!AK14</f>
        <v>796</v>
      </c>
      <c r="Q14" s="67">
        <f t="shared" si="0"/>
        <v>376</v>
      </c>
    </row>
    <row r="15" spans="1:17" ht="18" customHeight="1" x14ac:dyDescent="0.3">
      <c r="A15" s="13">
        <v>10</v>
      </c>
      <c r="B15" s="14" t="s">
        <v>22</v>
      </c>
      <c r="C15" s="66">
        <f>OCAK!AJ15</f>
        <v>27</v>
      </c>
      <c r="D15" s="66">
        <f>ŞUBAT!AG15</f>
        <v>0</v>
      </c>
      <c r="E15" s="66"/>
      <c r="F15" s="66">
        <f>MART!AJ15</f>
        <v>0</v>
      </c>
      <c r="G15" s="66">
        <f>NİSAN!AI15</f>
        <v>0</v>
      </c>
      <c r="H15" s="66">
        <f>MAYIS!AJ15</f>
        <v>0</v>
      </c>
      <c r="I15" s="66">
        <f>HAZİRAN!AI15</f>
        <v>0</v>
      </c>
      <c r="J15" s="66">
        <f>TEMMUZ!AJ15</f>
        <v>0</v>
      </c>
      <c r="K15" s="66">
        <f>AĞUSTOS!AJ15</f>
        <v>0</v>
      </c>
      <c r="L15" s="66">
        <f>EYLÜL!AI15</f>
        <v>0</v>
      </c>
      <c r="M15" s="66">
        <f>EKİM!AJ15</f>
        <v>0</v>
      </c>
      <c r="N15" s="66">
        <f>KASIM!AI15</f>
        <v>0</v>
      </c>
      <c r="O15" s="66">
        <f>ARALIK!AJ15</f>
        <v>0</v>
      </c>
      <c r="P15" s="66">
        <f>OCAK!AK15</f>
        <v>118</v>
      </c>
      <c r="Q15" s="67">
        <f>C15+D15+F15+G15+I15+J15+K15+L15+M15+N15+O15</f>
        <v>27</v>
      </c>
    </row>
    <row r="16" spans="1:17" ht="18" customHeight="1" x14ac:dyDescent="0.3">
      <c r="A16" s="13">
        <v>11</v>
      </c>
      <c r="B16" s="14" t="s">
        <v>23</v>
      </c>
      <c r="C16" s="66">
        <f>OCAK!AJ16</f>
        <v>172</v>
      </c>
      <c r="D16" s="66">
        <f>ŞUBAT!AG16</f>
        <v>130</v>
      </c>
      <c r="E16" s="66"/>
      <c r="F16" s="66">
        <f>MART!AJ16</f>
        <v>176</v>
      </c>
      <c r="G16" s="66">
        <f>NİSAN!AI16</f>
        <v>0</v>
      </c>
      <c r="H16" s="66">
        <f>MAYIS!AJ16</f>
        <v>0</v>
      </c>
      <c r="I16" s="66">
        <f>HAZİRAN!AI16</f>
        <v>0</v>
      </c>
      <c r="J16" s="66">
        <f>TEMMUZ!AJ16</f>
        <v>0</v>
      </c>
      <c r="K16" s="66">
        <f>AĞUSTOS!AJ16</f>
        <v>0</v>
      </c>
      <c r="L16" s="66">
        <f>EYLÜL!AI16</f>
        <v>0</v>
      </c>
      <c r="M16" s="66">
        <f>EKİM!AJ16</f>
        <v>0</v>
      </c>
      <c r="N16" s="66">
        <f>KASIM!AI16</f>
        <v>0</v>
      </c>
      <c r="O16" s="66">
        <f>ARALIK!AJ16</f>
        <v>0</v>
      </c>
      <c r="P16" s="66">
        <f>OCAK!AK16</f>
        <v>869</v>
      </c>
      <c r="Q16" s="67">
        <f t="shared" si="0"/>
        <v>478</v>
      </c>
    </row>
    <row r="17" spans="1:17" ht="18" customHeight="1" x14ac:dyDescent="0.3">
      <c r="A17" s="13">
        <v>12</v>
      </c>
      <c r="B17" s="14" t="s">
        <v>24</v>
      </c>
      <c r="C17" s="66">
        <f>OCAK!AJ17</f>
        <v>0</v>
      </c>
      <c r="D17" s="66">
        <f>ŞUBAT!AG17</f>
        <v>0</v>
      </c>
      <c r="E17" s="66"/>
      <c r="F17" s="66">
        <f>MART!AJ17</f>
        <v>0</v>
      </c>
      <c r="G17" s="66">
        <f>NİSAN!AI17</f>
        <v>0</v>
      </c>
      <c r="H17" s="66">
        <f>MAYIS!AJ17</f>
        <v>0</v>
      </c>
      <c r="I17" s="66">
        <f>HAZİRAN!AI17</f>
        <v>0</v>
      </c>
      <c r="J17" s="66">
        <f>TEMMUZ!AJ17</f>
        <v>0</v>
      </c>
      <c r="K17" s="66">
        <f>AĞUSTOS!AJ17</f>
        <v>0</v>
      </c>
      <c r="L17" s="66">
        <f>EYLÜL!AI17</f>
        <v>0</v>
      </c>
      <c r="M17" s="66">
        <f>EKİM!AJ17</f>
        <v>0</v>
      </c>
      <c r="N17" s="66">
        <f>KASIM!AI17</f>
        <v>0</v>
      </c>
      <c r="O17" s="66">
        <f>ARALIK!AJ17</f>
        <v>0</v>
      </c>
      <c r="P17" s="66">
        <f>OCAK!AK17</f>
        <v>0</v>
      </c>
      <c r="Q17" s="67">
        <f t="shared" si="0"/>
        <v>0</v>
      </c>
    </row>
    <row r="18" spans="1:17" ht="18" customHeight="1" x14ac:dyDescent="0.3">
      <c r="A18" s="13">
        <v>13</v>
      </c>
      <c r="B18" s="14" t="s">
        <v>25</v>
      </c>
      <c r="C18" s="66">
        <f>OCAK!AJ18</f>
        <v>0</v>
      </c>
      <c r="D18" s="66">
        <f>ŞUBAT!AG18</f>
        <v>0</v>
      </c>
      <c r="E18" s="66"/>
      <c r="F18" s="66">
        <f>MART!AJ18</f>
        <v>0</v>
      </c>
      <c r="G18" s="66">
        <f>NİSAN!AI18</f>
        <v>0</v>
      </c>
      <c r="H18" s="66">
        <f>MAYIS!AJ18</f>
        <v>0</v>
      </c>
      <c r="I18" s="66">
        <f>HAZİRAN!AI18</f>
        <v>0</v>
      </c>
      <c r="J18" s="66">
        <f>TEMMUZ!AJ18</f>
        <v>0</v>
      </c>
      <c r="K18" s="66">
        <f>AĞUSTOS!AJ18</f>
        <v>0</v>
      </c>
      <c r="L18" s="66">
        <f>EYLÜL!AI18</f>
        <v>0</v>
      </c>
      <c r="M18" s="66">
        <f>EKİM!AJ18</f>
        <v>0</v>
      </c>
      <c r="N18" s="66">
        <f>KASIM!AI18</f>
        <v>0</v>
      </c>
      <c r="O18" s="66">
        <f>ARALIK!AJ18</f>
        <v>0</v>
      </c>
      <c r="P18" s="66">
        <f>OCAK!AK18</f>
        <v>0</v>
      </c>
      <c r="Q18" s="67">
        <f t="shared" si="0"/>
        <v>0</v>
      </c>
    </row>
    <row r="19" spans="1:17" ht="18" customHeight="1" x14ac:dyDescent="0.3">
      <c r="A19" s="13">
        <v>14</v>
      </c>
      <c r="B19" s="14" t="s">
        <v>26</v>
      </c>
      <c r="C19" s="66">
        <f>OCAK!AJ19</f>
        <v>150</v>
      </c>
      <c r="D19" s="66">
        <f>ŞUBAT!AG19</f>
        <v>142</v>
      </c>
      <c r="E19" s="66"/>
      <c r="F19" s="66">
        <f>MART!AJ19</f>
        <v>129</v>
      </c>
      <c r="G19" s="66">
        <f>NİSAN!AI19</f>
        <v>0</v>
      </c>
      <c r="H19" s="66">
        <f>MAYIS!AJ19</f>
        <v>0</v>
      </c>
      <c r="I19" s="66">
        <f>HAZİRAN!AI19</f>
        <v>0</v>
      </c>
      <c r="J19" s="66">
        <f>TEMMUZ!AJ19</f>
        <v>0</v>
      </c>
      <c r="K19" s="66">
        <f>AĞUSTOS!AJ19</f>
        <v>0</v>
      </c>
      <c r="L19" s="66">
        <f>EYLÜL!AI19</f>
        <v>0</v>
      </c>
      <c r="M19" s="66">
        <f>EKİM!AJ19</f>
        <v>0</v>
      </c>
      <c r="N19" s="66">
        <f>KASIM!AI19</f>
        <v>0</v>
      </c>
      <c r="O19" s="66">
        <f>ARALIK!AJ19</f>
        <v>0</v>
      </c>
      <c r="P19" s="66">
        <f>OCAK!AK19</f>
        <v>866</v>
      </c>
      <c r="Q19" s="67">
        <f t="shared" si="0"/>
        <v>421</v>
      </c>
    </row>
    <row r="20" spans="1:17" ht="18" customHeight="1" x14ac:dyDescent="0.3">
      <c r="A20" s="13">
        <v>15</v>
      </c>
      <c r="B20" s="14" t="s">
        <v>27</v>
      </c>
      <c r="C20" s="66">
        <f>OCAK!AJ20</f>
        <v>55</v>
      </c>
      <c r="D20" s="66">
        <f>ŞUBAT!AG20</f>
        <v>83</v>
      </c>
      <c r="E20" s="66"/>
      <c r="F20" s="66">
        <f>MART!AJ20</f>
        <v>53</v>
      </c>
      <c r="G20" s="66">
        <f>NİSAN!AI20</f>
        <v>0</v>
      </c>
      <c r="H20" s="66">
        <f>MAYIS!AJ20</f>
        <v>0</v>
      </c>
      <c r="I20" s="66">
        <f>HAZİRAN!AI20</f>
        <v>0</v>
      </c>
      <c r="J20" s="66">
        <f>TEMMUZ!AJ20</f>
        <v>0</v>
      </c>
      <c r="K20" s="66">
        <f>AĞUSTOS!AJ20</f>
        <v>0</v>
      </c>
      <c r="L20" s="66">
        <f>EYLÜL!AI20</f>
        <v>0</v>
      </c>
      <c r="M20" s="66">
        <f>EKİM!AJ20</f>
        <v>0</v>
      </c>
      <c r="N20" s="66">
        <f>KASIM!AI20</f>
        <v>0</v>
      </c>
      <c r="O20" s="66">
        <f>ARALIK!AJ20</f>
        <v>0</v>
      </c>
      <c r="P20" s="66">
        <f>OCAK!AK20</f>
        <v>392</v>
      </c>
      <c r="Q20" s="67">
        <f t="shared" si="0"/>
        <v>191</v>
      </c>
    </row>
    <row r="21" spans="1:17" ht="18" customHeight="1" x14ac:dyDescent="0.3">
      <c r="A21" s="13">
        <v>16</v>
      </c>
      <c r="B21" s="14" t="s">
        <v>28</v>
      </c>
      <c r="C21" s="66">
        <f>OCAK!AJ21</f>
        <v>25</v>
      </c>
      <c r="D21" s="66">
        <f>ŞUBAT!AG21</f>
        <v>0</v>
      </c>
      <c r="E21" s="66"/>
      <c r="F21" s="66">
        <f>MART!AJ21</f>
        <v>0</v>
      </c>
      <c r="G21" s="66">
        <f>NİSAN!AI21</f>
        <v>0</v>
      </c>
      <c r="H21" s="66">
        <f>MAYIS!AJ21</f>
        <v>0</v>
      </c>
      <c r="I21" s="66">
        <f>HAZİRAN!AI21</f>
        <v>0</v>
      </c>
      <c r="J21" s="66">
        <f>TEMMUZ!AJ21</f>
        <v>0</v>
      </c>
      <c r="K21" s="66">
        <f>AĞUSTOS!AJ21</f>
        <v>0</v>
      </c>
      <c r="L21" s="66">
        <f>EYLÜL!AI21</f>
        <v>0</v>
      </c>
      <c r="M21" s="66">
        <f>EKİM!AJ21</f>
        <v>0</v>
      </c>
      <c r="N21" s="66">
        <f>KASIM!AI21</f>
        <v>0</v>
      </c>
      <c r="O21" s="66">
        <f>ARALIK!AJ21</f>
        <v>0</v>
      </c>
      <c r="P21" s="66">
        <f>OCAK!AK21</f>
        <v>97</v>
      </c>
      <c r="Q21" s="67">
        <f t="shared" si="0"/>
        <v>25</v>
      </c>
    </row>
    <row r="22" spans="1:17" ht="18" customHeight="1" x14ac:dyDescent="0.3">
      <c r="A22" s="13">
        <v>17</v>
      </c>
      <c r="B22" s="14" t="s">
        <v>29</v>
      </c>
      <c r="C22" s="66">
        <f>OCAK!AJ22</f>
        <v>128</v>
      </c>
      <c r="D22" s="66">
        <f>ŞUBAT!AG22</f>
        <v>116</v>
      </c>
      <c r="E22" s="66"/>
      <c r="F22" s="66">
        <f>MART!AJ22</f>
        <v>80</v>
      </c>
      <c r="G22" s="66">
        <f>NİSAN!AI22</f>
        <v>0</v>
      </c>
      <c r="H22" s="66">
        <f>MAYIS!AJ22</f>
        <v>0</v>
      </c>
      <c r="I22" s="66">
        <f>HAZİRAN!AI22</f>
        <v>0</v>
      </c>
      <c r="J22" s="66">
        <f>TEMMUZ!AJ22</f>
        <v>0</v>
      </c>
      <c r="K22" s="66">
        <f>AĞUSTOS!AJ22</f>
        <v>0</v>
      </c>
      <c r="L22" s="66">
        <f>EYLÜL!AI22</f>
        <v>0</v>
      </c>
      <c r="M22" s="66">
        <f>EKİM!AJ22</f>
        <v>0</v>
      </c>
      <c r="N22" s="66">
        <f>KASIM!AI22</f>
        <v>0</v>
      </c>
      <c r="O22" s="66">
        <f>ARALIK!AJ22</f>
        <v>0</v>
      </c>
      <c r="P22" s="66">
        <f>OCAK!AK22</f>
        <v>580</v>
      </c>
      <c r="Q22" s="67">
        <f t="shared" si="0"/>
        <v>324</v>
      </c>
    </row>
    <row r="23" spans="1:17" ht="18" customHeight="1" x14ac:dyDescent="0.3">
      <c r="A23" s="13">
        <v>18</v>
      </c>
      <c r="B23" s="14" t="s">
        <v>30</v>
      </c>
      <c r="C23" s="66">
        <f>OCAK!AJ23</f>
        <v>39</v>
      </c>
      <c r="D23" s="66">
        <f>ŞUBAT!AG23</f>
        <v>0</v>
      </c>
      <c r="E23" s="66"/>
      <c r="F23" s="66">
        <f>MART!AJ23</f>
        <v>0</v>
      </c>
      <c r="G23" s="66">
        <f>NİSAN!AI23</f>
        <v>0</v>
      </c>
      <c r="H23" s="66">
        <f>MAYIS!AJ23</f>
        <v>0</v>
      </c>
      <c r="I23" s="66">
        <f>HAZİRAN!AI23</f>
        <v>0</v>
      </c>
      <c r="J23" s="66">
        <f>TEMMUZ!AJ23</f>
        <v>0</v>
      </c>
      <c r="K23" s="66">
        <f>AĞUSTOS!AJ23</f>
        <v>0</v>
      </c>
      <c r="L23" s="66">
        <f>EYLÜL!AI23</f>
        <v>0</v>
      </c>
      <c r="M23" s="66">
        <f>EKİM!AJ23</f>
        <v>0</v>
      </c>
      <c r="N23" s="66">
        <f>KASIM!AI23</f>
        <v>0</v>
      </c>
      <c r="O23" s="66">
        <f>ARALIK!AJ23</f>
        <v>0</v>
      </c>
      <c r="P23" s="66">
        <f>OCAK!AK23</f>
        <v>194</v>
      </c>
      <c r="Q23" s="67">
        <f t="shared" si="0"/>
        <v>39</v>
      </c>
    </row>
    <row r="24" spans="1:17" ht="18" customHeight="1" x14ac:dyDescent="0.3">
      <c r="A24" s="13">
        <v>19</v>
      </c>
      <c r="B24" s="14" t="s">
        <v>31</v>
      </c>
      <c r="C24" s="66">
        <f>OCAK!AJ24</f>
        <v>0</v>
      </c>
      <c r="D24" s="66">
        <f>ŞUBAT!AG24</f>
        <v>0</v>
      </c>
      <c r="E24" s="66"/>
      <c r="F24" s="66">
        <f>MART!AJ24</f>
        <v>0</v>
      </c>
      <c r="G24" s="66">
        <f>NİSAN!AI24</f>
        <v>0</v>
      </c>
      <c r="H24" s="66">
        <f>MAYIS!AJ24</f>
        <v>0</v>
      </c>
      <c r="I24" s="66">
        <f>HAZİRAN!AI24</f>
        <v>0</v>
      </c>
      <c r="J24" s="66">
        <f>TEMMUZ!AJ24</f>
        <v>0</v>
      </c>
      <c r="K24" s="66">
        <f>AĞUSTOS!AJ24</f>
        <v>0</v>
      </c>
      <c r="L24" s="66">
        <f>EYLÜL!AI24</f>
        <v>0</v>
      </c>
      <c r="M24" s="66">
        <f>EKİM!AJ24</f>
        <v>0</v>
      </c>
      <c r="N24" s="66">
        <f>KASIM!AI24</f>
        <v>0</v>
      </c>
      <c r="O24" s="66">
        <f>ARALIK!AJ24</f>
        <v>0</v>
      </c>
      <c r="P24" s="66">
        <f>OCAK!AK24</f>
        <v>0</v>
      </c>
      <c r="Q24" s="67">
        <f t="shared" si="0"/>
        <v>0</v>
      </c>
    </row>
    <row r="25" spans="1:17" ht="18" customHeight="1" x14ac:dyDescent="0.3">
      <c r="A25" s="13">
        <v>20</v>
      </c>
      <c r="B25" s="13" t="s">
        <v>32</v>
      </c>
      <c r="C25" s="66">
        <f>OCAK!AJ25</f>
        <v>0</v>
      </c>
      <c r="D25" s="66">
        <f>ŞUBAT!AG25</f>
        <v>45</v>
      </c>
      <c r="E25" s="66"/>
      <c r="F25" s="66">
        <f>MART!AJ25</f>
        <v>174</v>
      </c>
      <c r="G25" s="66">
        <f>NİSAN!AI25</f>
        <v>0</v>
      </c>
      <c r="H25" s="66">
        <f>MAYIS!AJ25</f>
        <v>0</v>
      </c>
      <c r="I25" s="66">
        <f>HAZİRAN!AI25</f>
        <v>0</v>
      </c>
      <c r="J25" s="66">
        <f>TEMMUZ!AJ25</f>
        <v>0</v>
      </c>
      <c r="K25" s="66">
        <f>AĞUSTOS!AJ25</f>
        <v>0</v>
      </c>
      <c r="L25" s="66">
        <f>EYLÜL!AI25</f>
        <v>0</v>
      </c>
      <c r="M25" s="66">
        <f>EKİM!AJ25</f>
        <v>0</v>
      </c>
      <c r="N25" s="66">
        <f>KASIM!AI25</f>
        <v>0</v>
      </c>
      <c r="O25" s="66">
        <f>ARALIK!AJ25</f>
        <v>0</v>
      </c>
      <c r="P25" s="66">
        <f>OCAK!AK25</f>
        <v>0</v>
      </c>
      <c r="Q25" s="67">
        <f t="shared" si="0"/>
        <v>219</v>
      </c>
    </row>
    <row r="26" spans="1:17" ht="18" customHeight="1" x14ac:dyDescent="0.3">
      <c r="A26" s="13">
        <v>21</v>
      </c>
      <c r="B26" s="13" t="s">
        <v>33</v>
      </c>
      <c r="C26" s="66">
        <f>OCAK!AJ26</f>
        <v>22</v>
      </c>
      <c r="D26" s="66">
        <f>ŞUBAT!AG26</f>
        <v>0</v>
      </c>
      <c r="E26" s="66"/>
      <c r="F26" s="66">
        <f>MART!AJ26</f>
        <v>0</v>
      </c>
      <c r="G26" s="66">
        <f>NİSAN!AI26</f>
        <v>0</v>
      </c>
      <c r="H26" s="66">
        <f>MAYIS!AJ26</f>
        <v>0</v>
      </c>
      <c r="I26" s="66">
        <f>HAZİRAN!AI26</f>
        <v>0</v>
      </c>
      <c r="J26" s="66">
        <f>TEMMUZ!AJ26</f>
        <v>0</v>
      </c>
      <c r="K26" s="66">
        <f>AĞUSTOS!AJ26</f>
        <v>0</v>
      </c>
      <c r="L26" s="66">
        <f>EYLÜL!AI26</f>
        <v>0</v>
      </c>
      <c r="M26" s="66">
        <f>EKİM!AJ26</f>
        <v>0</v>
      </c>
      <c r="N26" s="66">
        <f>KASIM!AI26</f>
        <v>0</v>
      </c>
      <c r="O26" s="66">
        <f>ARALIK!AJ26</f>
        <v>0</v>
      </c>
      <c r="P26" s="66">
        <f>OCAK!AK26</f>
        <v>0</v>
      </c>
      <c r="Q26" s="67">
        <f t="shared" si="0"/>
        <v>22</v>
      </c>
    </row>
    <row r="27" spans="1:17" ht="18" customHeight="1" x14ac:dyDescent="0.3">
      <c r="A27" s="13">
        <v>22</v>
      </c>
      <c r="B27" s="13" t="s">
        <v>34</v>
      </c>
      <c r="C27" s="66">
        <f>OCAK!AJ27</f>
        <v>19</v>
      </c>
      <c r="D27" s="66">
        <f>ŞUBAT!AG27</f>
        <v>5</v>
      </c>
      <c r="E27" s="66"/>
      <c r="F27" s="66">
        <f>MART!AJ27</f>
        <v>10</v>
      </c>
      <c r="G27" s="66">
        <f>NİSAN!AI27</f>
        <v>0</v>
      </c>
      <c r="H27" s="66">
        <f>MAYIS!AJ27</f>
        <v>0</v>
      </c>
      <c r="I27" s="66">
        <f>HAZİRAN!AI27</f>
        <v>0</v>
      </c>
      <c r="J27" s="66">
        <f>TEMMUZ!AJ27</f>
        <v>0</v>
      </c>
      <c r="K27" s="66">
        <f>AĞUSTOS!AJ27</f>
        <v>0</v>
      </c>
      <c r="L27" s="66">
        <f>EYLÜL!AI27</f>
        <v>0</v>
      </c>
      <c r="M27" s="66">
        <f>EKİM!AJ27</f>
        <v>0</v>
      </c>
      <c r="N27" s="66">
        <f>KASIM!AI27</f>
        <v>0</v>
      </c>
      <c r="O27" s="66">
        <f>ARALIK!AJ27</f>
        <v>0</v>
      </c>
      <c r="P27" s="66">
        <f>OCAK!AK27</f>
        <v>0</v>
      </c>
      <c r="Q27" s="67">
        <f t="shared" si="0"/>
        <v>34</v>
      </c>
    </row>
    <row r="28" spans="1:17" ht="18" customHeight="1" x14ac:dyDescent="0.3">
      <c r="A28" s="203" t="s">
        <v>103</v>
      </c>
      <c r="B28" s="205"/>
      <c r="C28" s="68">
        <f t="shared" ref="C28:O28" si="1">SUM(C6:C27)</f>
        <v>1502</v>
      </c>
      <c r="D28" s="68">
        <f t="shared" si="1"/>
        <v>1130</v>
      </c>
      <c r="E28" s="68">
        <f t="shared" si="1"/>
        <v>0</v>
      </c>
      <c r="F28" s="68">
        <f t="shared" si="1"/>
        <v>1380</v>
      </c>
      <c r="G28" s="68">
        <f t="shared" si="1"/>
        <v>0</v>
      </c>
      <c r="H28" s="68">
        <f t="shared" si="1"/>
        <v>0</v>
      </c>
      <c r="I28" s="68">
        <f t="shared" si="1"/>
        <v>0</v>
      </c>
      <c r="J28" s="68">
        <f>SUM(J6:J27)</f>
        <v>0</v>
      </c>
      <c r="K28" s="68">
        <f t="shared" si="1"/>
        <v>0</v>
      </c>
      <c r="L28" s="68">
        <f>SUM(L6:L27)</f>
        <v>0</v>
      </c>
      <c r="M28" s="68">
        <f t="shared" si="1"/>
        <v>0</v>
      </c>
      <c r="N28" s="68">
        <f t="shared" si="1"/>
        <v>0</v>
      </c>
      <c r="O28" s="68">
        <f t="shared" si="1"/>
        <v>0</v>
      </c>
      <c r="P28" s="68">
        <f>SUM(P6:P27)</f>
        <v>10611</v>
      </c>
      <c r="Q28" s="68">
        <f t="shared" ref="Q28" si="2">SUM(C28:N28)</f>
        <v>4012</v>
      </c>
    </row>
    <row r="29" spans="1:17" ht="18" customHeight="1" x14ac:dyDescent="0.3">
      <c r="A29" s="69"/>
      <c r="B29" s="70"/>
      <c r="C29" s="71"/>
      <c r="D29" s="71"/>
      <c r="E29" s="71"/>
      <c r="F29" s="71"/>
      <c r="G29" s="71"/>
      <c r="H29" s="71"/>
      <c r="I29" s="71"/>
      <c r="J29" s="72"/>
      <c r="K29" s="72"/>
      <c r="L29" s="72"/>
      <c r="M29" s="72"/>
      <c r="N29" s="71"/>
      <c r="O29" s="71"/>
      <c r="P29" s="71"/>
      <c r="Q29" s="73"/>
    </row>
    <row r="30" spans="1:17" ht="18" customHeight="1" x14ac:dyDescent="0.3">
      <c r="A30" s="74"/>
      <c r="B30" s="191" t="s">
        <v>36</v>
      </c>
      <c r="C30" s="191"/>
      <c r="D30" s="191"/>
      <c r="E30" s="191"/>
      <c r="F30" s="191"/>
      <c r="G30" s="206">
        <f>Q6+Q7+Q8+Q9+Q10+Q11+Q13+Q14+Q15+Q17+Q18+Q21+Q22+Q23+Q24+Q25+Q26</f>
        <v>2888</v>
      </c>
      <c r="H30" s="192"/>
      <c r="I30" s="192"/>
      <c r="J30" s="179" t="s">
        <v>37</v>
      </c>
      <c r="K30" s="179"/>
      <c r="L30" s="77"/>
      <c r="M30" s="78"/>
      <c r="N30" s="79"/>
      <c r="O30" s="79"/>
      <c r="P30" s="79"/>
      <c r="Q30" s="80"/>
    </row>
    <row r="31" spans="1:17" ht="18" customHeight="1" x14ac:dyDescent="0.3">
      <c r="A31" s="74"/>
      <c r="B31" s="191" t="s">
        <v>38</v>
      </c>
      <c r="C31" s="191"/>
      <c r="D31" s="191"/>
      <c r="E31" s="191"/>
      <c r="F31" s="191"/>
      <c r="G31" s="206">
        <f>Q12+Q16+Q24+Q25+Q26</f>
        <v>719</v>
      </c>
      <c r="H31" s="192"/>
      <c r="I31" s="192"/>
      <c r="J31" s="179" t="s">
        <v>37</v>
      </c>
      <c r="K31" s="179"/>
      <c r="L31" s="77"/>
      <c r="M31" s="78"/>
      <c r="N31" s="79"/>
      <c r="O31" s="79"/>
      <c r="P31" s="79"/>
      <c r="Q31" s="80"/>
    </row>
    <row r="32" spans="1:17" ht="18" customHeight="1" x14ac:dyDescent="0.3">
      <c r="A32" s="74"/>
      <c r="B32" s="191" t="s">
        <v>39</v>
      </c>
      <c r="C32" s="191"/>
      <c r="D32" s="191"/>
      <c r="E32" s="191"/>
      <c r="F32" s="191"/>
      <c r="G32" s="206">
        <f>Q20</f>
        <v>191</v>
      </c>
      <c r="H32" s="192"/>
      <c r="I32" s="192"/>
      <c r="J32" s="179" t="s">
        <v>37</v>
      </c>
      <c r="K32" s="179"/>
      <c r="L32" s="77"/>
      <c r="M32" s="78"/>
      <c r="N32" s="79"/>
      <c r="O32" s="79"/>
      <c r="P32" s="79"/>
      <c r="Q32" s="80"/>
    </row>
    <row r="33" spans="1:17" ht="18" customHeight="1" x14ac:dyDescent="0.3">
      <c r="A33" s="74"/>
      <c r="B33" s="191" t="s">
        <v>40</v>
      </c>
      <c r="C33" s="191"/>
      <c r="D33" s="191"/>
      <c r="E33" s="191"/>
      <c r="F33" s="191"/>
      <c r="G33" s="206">
        <f>Q19</f>
        <v>421</v>
      </c>
      <c r="H33" s="192"/>
      <c r="I33" s="192"/>
      <c r="J33" s="179" t="s">
        <v>37</v>
      </c>
      <c r="K33" s="179"/>
      <c r="L33" s="77"/>
      <c r="M33" s="78"/>
      <c r="N33" s="79"/>
      <c r="O33" s="79"/>
      <c r="P33" s="79"/>
      <c r="Q33" s="80"/>
    </row>
    <row r="34" spans="1:17" ht="18" customHeight="1" x14ac:dyDescent="0.3">
      <c r="A34" s="81"/>
      <c r="B34" s="193" t="s">
        <v>41</v>
      </c>
      <c r="C34" s="193"/>
      <c r="D34" s="193"/>
      <c r="E34" s="193"/>
      <c r="F34" s="193"/>
      <c r="G34" s="194">
        <f>SUM(G30:G33)</f>
        <v>4219</v>
      </c>
      <c r="H34" s="194"/>
      <c r="I34" s="194"/>
      <c r="J34" s="190" t="s">
        <v>37</v>
      </c>
      <c r="K34" s="190"/>
      <c r="L34" s="77"/>
      <c r="M34" s="84"/>
      <c r="N34" s="85"/>
      <c r="O34" s="85"/>
      <c r="P34" s="85"/>
      <c r="Q34" s="86"/>
    </row>
    <row r="35" spans="1:17" s="37" customFormat="1" ht="18" customHeight="1" x14ac:dyDescent="0.3">
      <c r="A35" s="203" t="s">
        <v>42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60"/>
      <c r="Q35" s="87">
        <v>2017</v>
      </c>
    </row>
    <row r="36" spans="1:17" s="37" customFormat="1" ht="29.25" customHeight="1" x14ac:dyDescent="0.25">
      <c r="A36" s="62" t="s">
        <v>6</v>
      </c>
      <c r="B36" s="62" t="s">
        <v>7</v>
      </c>
      <c r="C36" s="63" t="s">
        <v>4</v>
      </c>
      <c r="D36" s="63" t="s">
        <v>92</v>
      </c>
      <c r="E36" s="63" t="s">
        <v>93</v>
      </c>
      <c r="F36" s="63" t="s">
        <v>93</v>
      </c>
      <c r="G36" s="63" t="s">
        <v>91</v>
      </c>
      <c r="H36" s="63" t="s">
        <v>94</v>
      </c>
      <c r="I36" s="63" t="s">
        <v>95</v>
      </c>
      <c r="J36" s="63" t="s">
        <v>96</v>
      </c>
      <c r="K36" s="63" t="s">
        <v>97</v>
      </c>
      <c r="L36" s="63" t="s">
        <v>98</v>
      </c>
      <c r="M36" s="63" t="s">
        <v>99</v>
      </c>
      <c r="N36" s="63" t="s">
        <v>100</v>
      </c>
      <c r="O36" s="63" t="s">
        <v>101</v>
      </c>
      <c r="P36" s="64" t="s">
        <v>102</v>
      </c>
      <c r="Q36" s="65" t="s">
        <v>10</v>
      </c>
    </row>
    <row r="37" spans="1:17" ht="18" customHeight="1" x14ac:dyDescent="0.3">
      <c r="A37" s="41">
        <v>1</v>
      </c>
      <c r="B37" s="42" t="s">
        <v>43</v>
      </c>
      <c r="C37" s="66">
        <f>OCAK!AJ37</f>
        <v>111</v>
      </c>
      <c r="D37" s="66">
        <f>ŞUBAT!AG37</f>
        <v>97</v>
      </c>
      <c r="E37" s="66"/>
      <c r="F37" s="66">
        <f>MART!AJ37</f>
        <v>105</v>
      </c>
      <c r="G37" s="66">
        <f>NİSAN!AI37</f>
        <v>0</v>
      </c>
      <c r="H37" s="66">
        <f>MAYIS!AJ37</f>
        <v>0</v>
      </c>
      <c r="I37" s="66">
        <f>HAZİRAN!AI37</f>
        <v>0</v>
      </c>
      <c r="J37" s="66">
        <f>TEMMUZ!AJ37</f>
        <v>0</v>
      </c>
      <c r="K37" s="66">
        <f>AĞUSTOS!AJ37</f>
        <v>0</v>
      </c>
      <c r="L37" s="66">
        <f>EYLÜL!AI37</f>
        <v>0</v>
      </c>
      <c r="M37" s="66">
        <f>EKİM!AJ37</f>
        <v>0</v>
      </c>
      <c r="N37" s="66">
        <f>KASIM!AI37</f>
        <v>0</v>
      </c>
      <c r="O37" s="66">
        <f>ARALIK!AJ37</f>
        <v>0</v>
      </c>
      <c r="P37" s="66">
        <f>OCAK!AK37</f>
        <v>930</v>
      </c>
      <c r="Q37" s="67">
        <f t="shared" ref="Q37" si="3">C37+D37+F37+G37+I37+J37+K37+L37+M37+N37+O37</f>
        <v>313</v>
      </c>
    </row>
    <row r="38" spans="1:17" ht="18" customHeight="1" x14ac:dyDescent="0.3">
      <c r="A38" s="41">
        <v>2</v>
      </c>
      <c r="B38" s="42" t="s">
        <v>82</v>
      </c>
      <c r="C38" s="66">
        <f>OCAK!AJ38</f>
        <v>26</v>
      </c>
      <c r="D38" s="66">
        <f>ŞUBAT!AG38</f>
        <v>84</v>
      </c>
      <c r="E38" s="66"/>
      <c r="F38" s="66">
        <f>MART!AJ38</f>
        <v>43</v>
      </c>
      <c r="G38" s="66">
        <f>NİSAN!AI38</f>
        <v>0</v>
      </c>
      <c r="H38" s="66">
        <f>MAYIS!AJ38</f>
        <v>0</v>
      </c>
      <c r="I38" s="66">
        <f>HAZİRAN!AI38</f>
        <v>0</v>
      </c>
      <c r="J38" s="66">
        <f>TEMMUZ!AJ38</f>
        <v>0</v>
      </c>
      <c r="K38" s="66">
        <f>AĞUSTOS!AJ38</f>
        <v>0</v>
      </c>
      <c r="L38" s="66">
        <f>EYLÜL!AI38</f>
        <v>0</v>
      </c>
      <c r="M38" s="66">
        <f>EKİM!AJ38</f>
        <v>0</v>
      </c>
      <c r="N38" s="66">
        <f>KASIM!AI38</f>
        <v>0</v>
      </c>
      <c r="O38" s="66">
        <f>ARALIK!AJ38</f>
        <v>0</v>
      </c>
      <c r="P38" s="66">
        <f>OCAK!AK38</f>
        <v>511</v>
      </c>
      <c r="Q38" s="67">
        <f t="shared" ref="Q38:Q83" si="4">SUM(C38:N38)</f>
        <v>153</v>
      </c>
    </row>
    <row r="39" spans="1:17" ht="18" customHeight="1" x14ac:dyDescent="0.3">
      <c r="A39" s="41">
        <v>3</v>
      </c>
      <c r="B39" s="42" t="s">
        <v>44</v>
      </c>
      <c r="C39" s="66">
        <f>OCAK!AJ39</f>
        <v>63</v>
      </c>
      <c r="D39" s="66">
        <f>ŞUBAT!AG39</f>
        <v>44</v>
      </c>
      <c r="E39" s="66"/>
      <c r="F39" s="66">
        <f>MART!AJ39</f>
        <v>52</v>
      </c>
      <c r="G39" s="66">
        <f>NİSAN!AI39</f>
        <v>0</v>
      </c>
      <c r="H39" s="66">
        <f>MAYIS!AJ39</f>
        <v>0</v>
      </c>
      <c r="I39" s="66">
        <f>HAZİRAN!AI39</f>
        <v>0</v>
      </c>
      <c r="J39" s="66">
        <f>TEMMUZ!AJ39</f>
        <v>0</v>
      </c>
      <c r="K39" s="66">
        <f>AĞUSTOS!AJ39</f>
        <v>0</v>
      </c>
      <c r="L39" s="66">
        <f>EYLÜL!AI39</f>
        <v>0</v>
      </c>
      <c r="M39" s="66">
        <f>EKİM!AJ39</f>
        <v>0</v>
      </c>
      <c r="N39" s="66">
        <f>KASIM!AI39</f>
        <v>0</v>
      </c>
      <c r="O39" s="66">
        <f>ARALIK!AJ39</f>
        <v>0</v>
      </c>
      <c r="P39" s="66">
        <f>OCAK!AK39</f>
        <v>274</v>
      </c>
      <c r="Q39" s="67">
        <f t="shared" si="4"/>
        <v>159</v>
      </c>
    </row>
    <row r="40" spans="1:17" ht="18" customHeight="1" x14ac:dyDescent="0.3">
      <c r="A40" s="41">
        <v>4</v>
      </c>
      <c r="B40" s="42" t="s">
        <v>45</v>
      </c>
      <c r="C40" s="66">
        <f>OCAK!AJ40</f>
        <v>35</v>
      </c>
      <c r="D40" s="66">
        <f>ŞUBAT!AG40</f>
        <v>34</v>
      </c>
      <c r="E40" s="66"/>
      <c r="F40" s="66">
        <f>MART!AJ40</f>
        <v>40</v>
      </c>
      <c r="G40" s="66">
        <f>NİSAN!AI40</f>
        <v>0</v>
      </c>
      <c r="H40" s="66">
        <f>MAYIS!AJ40</f>
        <v>0</v>
      </c>
      <c r="I40" s="66">
        <f>HAZİRAN!AI40</f>
        <v>0</v>
      </c>
      <c r="J40" s="66">
        <f>TEMMUZ!AJ40</f>
        <v>0</v>
      </c>
      <c r="K40" s="66">
        <f>AĞUSTOS!AJ40</f>
        <v>0</v>
      </c>
      <c r="L40" s="66">
        <f>EYLÜL!AI40</f>
        <v>0</v>
      </c>
      <c r="M40" s="66">
        <f>EKİM!AJ40</f>
        <v>0</v>
      </c>
      <c r="N40" s="66">
        <f>KASIM!AI40</f>
        <v>0</v>
      </c>
      <c r="O40" s="66">
        <f>ARALIK!AJ40</f>
        <v>0</v>
      </c>
      <c r="P40" s="66">
        <f>OCAK!AK40</f>
        <v>232</v>
      </c>
      <c r="Q40" s="67">
        <f t="shared" si="4"/>
        <v>109</v>
      </c>
    </row>
    <row r="41" spans="1:17" ht="18" customHeight="1" x14ac:dyDescent="0.3">
      <c r="A41" s="41">
        <v>5</v>
      </c>
      <c r="B41" s="42" t="s">
        <v>89</v>
      </c>
      <c r="C41" s="66">
        <f>OCAK!AJ41</f>
        <v>43</v>
      </c>
      <c r="D41" s="66">
        <f>ŞUBAT!AG41</f>
        <v>110</v>
      </c>
      <c r="E41" s="66"/>
      <c r="F41" s="66">
        <f>MART!AJ41</f>
        <v>0</v>
      </c>
      <c r="G41" s="66">
        <f>NİSAN!AI41</f>
        <v>0</v>
      </c>
      <c r="H41" s="66">
        <f>MAYIS!AJ41</f>
        <v>0</v>
      </c>
      <c r="I41" s="66">
        <f>HAZİRAN!AI41</f>
        <v>0</v>
      </c>
      <c r="J41" s="66">
        <f>TEMMUZ!AJ41</f>
        <v>0</v>
      </c>
      <c r="K41" s="66">
        <f>AĞUSTOS!AJ41</f>
        <v>0</v>
      </c>
      <c r="L41" s="66">
        <f>EYLÜL!AI41</f>
        <v>0</v>
      </c>
      <c r="M41" s="66">
        <f>EKİM!AJ41</f>
        <v>0</v>
      </c>
      <c r="N41" s="66">
        <f>KASIM!AI41</f>
        <v>0</v>
      </c>
      <c r="O41" s="66">
        <f>ARALIK!AJ41</f>
        <v>0</v>
      </c>
      <c r="P41" s="66">
        <f>OCAK!AK41</f>
        <v>152</v>
      </c>
      <c r="Q41" s="67">
        <f t="shared" si="4"/>
        <v>153</v>
      </c>
    </row>
    <row r="42" spans="1:17" ht="18" customHeight="1" x14ac:dyDescent="0.3">
      <c r="A42" s="41">
        <v>6</v>
      </c>
      <c r="B42" s="42" t="s">
        <v>90</v>
      </c>
      <c r="C42" s="66">
        <f>OCAK!AJ42</f>
        <v>111</v>
      </c>
      <c r="D42" s="66">
        <f>ŞUBAT!AG42</f>
        <v>185</v>
      </c>
      <c r="E42" s="66"/>
      <c r="F42" s="66">
        <f>MART!AJ42</f>
        <v>191</v>
      </c>
      <c r="G42" s="66">
        <f>NİSAN!AI42</f>
        <v>0</v>
      </c>
      <c r="H42" s="66">
        <f>MAYIS!AJ42</f>
        <v>0</v>
      </c>
      <c r="I42" s="66">
        <f>HAZİRAN!AI42</f>
        <v>0</v>
      </c>
      <c r="J42" s="66">
        <f>TEMMUZ!AJ42</f>
        <v>0</v>
      </c>
      <c r="K42" s="66">
        <f>AĞUSTOS!AJ42</f>
        <v>0</v>
      </c>
      <c r="L42" s="66">
        <f>EYLÜL!AI42</f>
        <v>0</v>
      </c>
      <c r="M42" s="66">
        <f>EKİM!AJ42</f>
        <v>0</v>
      </c>
      <c r="N42" s="66">
        <f>KASIM!AI42</f>
        <v>0</v>
      </c>
      <c r="O42" s="66">
        <f>ARALIK!AJ42</f>
        <v>0</v>
      </c>
      <c r="P42" s="66">
        <f>OCAK!AK42</f>
        <v>1113</v>
      </c>
      <c r="Q42" s="67">
        <f t="shared" si="4"/>
        <v>487</v>
      </c>
    </row>
    <row r="43" spans="1:17" ht="18" customHeight="1" x14ac:dyDescent="0.3">
      <c r="A43" s="41">
        <v>7</v>
      </c>
      <c r="B43" s="42" t="s">
        <v>46</v>
      </c>
      <c r="C43" s="66">
        <f>OCAK!AJ43</f>
        <v>234</v>
      </c>
      <c r="D43" s="66">
        <f>ŞUBAT!AG43</f>
        <v>238</v>
      </c>
      <c r="E43" s="66"/>
      <c r="F43" s="66">
        <f>MART!AJ43</f>
        <v>289</v>
      </c>
      <c r="G43" s="66">
        <f>NİSAN!AI43</f>
        <v>0</v>
      </c>
      <c r="H43" s="66">
        <f>MAYIS!AJ43</f>
        <v>0</v>
      </c>
      <c r="I43" s="66">
        <f>HAZİRAN!AI43</f>
        <v>0</v>
      </c>
      <c r="J43" s="66">
        <f>TEMMUZ!AJ43</f>
        <v>0</v>
      </c>
      <c r="K43" s="66">
        <f>AĞUSTOS!AJ43</f>
        <v>0</v>
      </c>
      <c r="L43" s="66">
        <f>EYLÜL!AI43</f>
        <v>0</v>
      </c>
      <c r="M43" s="66">
        <f>EKİM!AJ43</f>
        <v>0</v>
      </c>
      <c r="N43" s="66">
        <f>KASIM!AI43</f>
        <v>0</v>
      </c>
      <c r="O43" s="66">
        <f>ARALIK!AJ43</f>
        <v>0</v>
      </c>
      <c r="P43" s="66">
        <f>OCAK!AK43</f>
        <v>1675</v>
      </c>
      <c r="Q43" s="67">
        <f t="shared" si="4"/>
        <v>761</v>
      </c>
    </row>
    <row r="44" spans="1:17" ht="18" customHeight="1" x14ac:dyDescent="0.3">
      <c r="A44" s="41">
        <v>8</v>
      </c>
      <c r="B44" s="42" t="s">
        <v>47</v>
      </c>
      <c r="C44" s="66">
        <f>OCAK!AJ44</f>
        <v>105</v>
      </c>
      <c r="D44" s="66">
        <f>ŞUBAT!AG44</f>
        <v>44</v>
      </c>
      <c r="E44" s="66"/>
      <c r="F44" s="66">
        <f>MART!AJ44</f>
        <v>88</v>
      </c>
      <c r="G44" s="66">
        <f>NİSAN!AI44</f>
        <v>0</v>
      </c>
      <c r="H44" s="66">
        <f>MAYIS!AJ44</f>
        <v>0</v>
      </c>
      <c r="I44" s="66">
        <f>HAZİRAN!AI44</f>
        <v>0</v>
      </c>
      <c r="J44" s="66">
        <f>TEMMUZ!AJ44</f>
        <v>0</v>
      </c>
      <c r="K44" s="66">
        <f>AĞUSTOS!AJ44</f>
        <v>0</v>
      </c>
      <c r="L44" s="66">
        <f>EYLÜL!AI44</f>
        <v>0</v>
      </c>
      <c r="M44" s="66">
        <f>EKİM!AJ44</f>
        <v>0</v>
      </c>
      <c r="N44" s="66">
        <f>KASIM!AI44</f>
        <v>0</v>
      </c>
      <c r="O44" s="66">
        <f>ARALIK!AJ44</f>
        <v>0</v>
      </c>
      <c r="P44" s="66">
        <f>OCAK!AK44</f>
        <v>906</v>
      </c>
      <c r="Q44" s="67">
        <f t="shared" si="4"/>
        <v>237</v>
      </c>
    </row>
    <row r="45" spans="1:17" ht="18" customHeight="1" x14ac:dyDescent="0.3">
      <c r="A45" s="41">
        <v>9</v>
      </c>
      <c r="B45" s="14" t="s">
        <v>48</v>
      </c>
      <c r="C45" s="66">
        <f>OCAK!AJ45</f>
        <v>60</v>
      </c>
      <c r="D45" s="66">
        <f>ŞUBAT!AG45</f>
        <v>38</v>
      </c>
      <c r="E45" s="66"/>
      <c r="F45" s="66">
        <f>MART!AJ45</f>
        <v>58</v>
      </c>
      <c r="G45" s="66">
        <f>NİSAN!AI45</f>
        <v>0</v>
      </c>
      <c r="H45" s="66">
        <f>MAYIS!AJ45</f>
        <v>0</v>
      </c>
      <c r="I45" s="66">
        <f>HAZİRAN!AI45</f>
        <v>0</v>
      </c>
      <c r="J45" s="66">
        <f>TEMMUZ!AJ45</f>
        <v>0</v>
      </c>
      <c r="K45" s="66">
        <f>AĞUSTOS!AJ45</f>
        <v>0</v>
      </c>
      <c r="L45" s="66">
        <f>EYLÜL!AI45</f>
        <v>0</v>
      </c>
      <c r="M45" s="66">
        <f>EKİM!AJ45</f>
        <v>0</v>
      </c>
      <c r="N45" s="66">
        <f>KASIM!AI45</f>
        <v>0</v>
      </c>
      <c r="O45" s="66">
        <f>ARALIK!AJ45</f>
        <v>0</v>
      </c>
      <c r="P45" s="66">
        <f>OCAK!AK45</f>
        <v>318</v>
      </c>
      <c r="Q45" s="67">
        <f t="shared" si="4"/>
        <v>156</v>
      </c>
    </row>
    <row r="46" spans="1:17" ht="18" customHeight="1" x14ac:dyDescent="0.3">
      <c r="A46" s="41">
        <v>10</v>
      </c>
      <c r="B46" s="14" t="s">
        <v>49</v>
      </c>
      <c r="C46" s="66">
        <f>OCAK!AJ46</f>
        <v>26</v>
      </c>
      <c r="D46" s="66">
        <f>ŞUBAT!AG46</f>
        <v>31</v>
      </c>
      <c r="E46" s="66"/>
      <c r="F46" s="66">
        <f>MART!AJ46</f>
        <v>34</v>
      </c>
      <c r="G46" s="66">
        <f>NİSAN!AI46</f>
        <v>0</v>
      </c>
      <c r="H46" s="66">
        <f>MAYIS!AJ46</f>
        <v>0</v>
      </c>
      <c r="I46" s="66">
        <f>HAZİRAN!AI46</f>
        <v>0</v>
      </c>
      <c r="J46" s="66">
        <f>TEMMUZ!AJ46</f>
        <v>0</v>
      </c>
      <c r="K46" s="66">
        <f>AĞUSTOS!AJ46</f>
        <v>0</v>
      </c>
      <c r="L46" s="66">
        <f>EYLÜL!AI46</f>
        <v>0</v>
      </c>
      <c r="M46" s="66">
        <f>EKİM!AJ46</f>
        <v>0</v>
      </c>
      <c r="N46" s="66">
        <f>KASIM!AI46</f>
        <v>0</v>
      </c>
      <c r="O46" s="66">
        <f>ARALIK!AJ46</f>
        <v>0</v>
      </c>
      <c r="P46" s="66">
        <f>OCAK!AK46</f>
        <v>594</v>
      </c>
      <c r="Q46" s="67">
        <f t="shared" si="4"/>
        <v>91</v>
      </c>
    </row>
    <row r="47" spans="1:17" ht="18" customHeight="1" x14ac:dyDescent="0.3">
      <c r="A47" s="41">
        <v>11</v>
      </c>
      <c r="B47" s="14" t="s">
        <v>50</v>
      </c>
      <c r="C47" s="66">
        <f>OCAK!AJ47</f>
        <v>104</v>
      </c>
      <c r="D47" s="66">
        <f>ŞUBAT!AG47</f>
        <v>104</v>
      </c>
      <c r="E47" s="66"/>
      <c r="F47" s="66">
        <f>MART!AJ47</f>
        <v>41</v>
      </c>
      <c r="G47" s="66">
        <f>NİSAN!AI47</f>
        <v>0</v>
      </c>
      <c r="H47" s="66">
        <f>MAYIS!AJ47</f>
        <v>0</v>
      </c>
      <c r="I47" s="66">
        <f>HAZİRAN!AI47</f>
        <v>0</v>
      </c>
      <c r="J47" s="66">
        <f>TEMMUZ!AJ47</f>
        <v>0</v>
      </c>
      <c r="K47" s="66">
        <f>AĞUSTOS!AJ47</f>
        <v>0</v>
      </c>
      <c r="L47" s="66">
        <f>EYLÜL!AI47</f>
        <v>0</v>
      </c>
      <c r="M47" s="66">
        <f>EKİM!AJ47</f>
        <v>0</v>
      </c>
      <c r="N47" s="66">
        <f>KASIM!AI47</f>
        <v>0</v>
      </c>
      <c r="O47" s="66">
        <f>ARALIK!AJ47</f>
        <v>0</v>
      </c>
      <c r="P47" s="66">
        <f>OCAK!AK47</f>
        <v>686</v>
      </c>
      <c r="Q47" s="67">
        <f t="shared" si="4"/>
        <v>249</v>
      </c>
    </row>
    <row r="48" spans="1:17" ht="18" customHeight="1" x14ac:dyDescent="0.3">
      <c r="A48" s="41">
        <v>12</v>
      </c>
      <c r="B48" s="14" t="s">
        <v>83</v>
      </c>
      <c r="C48" s="66">
        <f>OCAK!AJ48</f>
        <v>0</v>
      </c>
      <c r="D48" s="66">
        <f>ŞUBAT!AG48</f>
        <v>0</v>
      </c>
      <c r="E48" s="66"/>
      <c r="F48" s="66">
        <f>MART!AJ48</f>
        <v>63</v>
      </c>
      <c r="G48" s="66">
        <f>NİSAN!AI48</f>
        <v>0</v>
      </c>
      <c r="H48" s="66">
        <f>MAYIS!AJ48</f>
        <v>0</v>
      </c>
      <c r="I48" s="66">
        <f>HAZİRAN!AI48</f>
        <v>0</v>
      </c>
      <c r="J48" s="66">
        <f>TEMMUZ!AJ48</f>
        <v>0</v>
      </c>
      <c r="K48" s="66">
        <f>AĞUSTOS!AJ48</f>
        <v>0</v>
      </c>
      <c r="L48" s="66">
        <f>EYLÜL!AI48</f>
        <v>0</v>
      </c>
      <c r="M48" s="66">
        <f>EKİM!AJ48</f>
        <v>0</v>
      </c>
      <c r="N48" s="66">
        <f>KASIM!AI48</f>
        <v>0</v>
      </c>
      <c r="O48" s="66">
        <f>ARALIK!AJ48</f>
        <v>0</v>
      </c>
      <c r="P48" s="66">
        <f>OCAK!AK48</f>
        <v>1</v>
      </c>
      <c r="Q48" s="67">
        <f t="shared" si="4"/>
        <v>63</v>
      </c>
    </row>
    <row r="49" spans="1:17" ht="18" customHeight="1" x14ac:dyDescent="0.3">
      <c r="A49" s="41">
        <v>13</v>
      </c>
      <c r="B49" s="14" t="s">
        <v>51</v>
      </c>
      <c r="C49" s="66">
        <f>OCAK!AJ49</f>
        <v>102</v>
      </c>
      <c r="D49" s="66">
        <f>ŞUBAT!AG49</f>
        <v>131</v>
      </c>
      <c r="E49" s="66"/>
      <c r="F49" s="66">
        <f>MART!AJ49</f>
        <v>147</v>
      </c>
      <c r="G49" s="66">
        <f>NİSAN!AI49</f>
        <v>0</v>
      </c>
      <c r="H49" s="66">
        <f>MAYIS!AJ49</f>
        <v>0</v>
      </c>
      <c r="I49" s="66">
        <f>HAZİRAN!AI49</f>
        <v>0</v>
      </c>
      <c r="J49" s="66">
        <f>TEMMUZ!AJ49</f>
        <v>0</v>
      </c>
      <c r="K49" s="66">
        <f>AĞUSTOS!AJ49</f>
        <v>0</v>
      </c>
      <c r="L49" s="66">
        <f>EYLÜL!AI49</f>
        <v>0</v>
      </c>
      <c r="M49" s="66">
        <f>EKİM!AJ49</f>
        <v>0</v>
      </c>
      <c r="N49" s="66">
        <f>KASIM!AI49</f>
        <v>0</v>
      </c>
      <c r="O49" s="66">
        <f>ARALIK!AJ49</f>
        <v>0</v>
      </c>
      <c r="P49" s="66">
        <f>OCAK!AK49</f>
        <v>700</v>
      </c>
      <c r="Q49" s="67">
        <f t="shared" si="4"/>
        <v>380</v>
      </c>
    </row>
    <row r="50" spans="1:17" ht="18" customHeight="1" x14ac:dyDescent="0.3">
      <c r="A50" s="41">
        <v>14</v>
      </c>
      <c r="B50" s="14" t="s">
        <v>52</v>
      </c>
      <c r="C50" s="66">
        <f>OCAK!AJ50</f>
        <v>335</v>
      </c>
      <c r="D50" s="66">
        <f>ŞUBAT!AG50</f>
        <v>356</v>
      </c>
      <c r="E50" s="66"/>
      <c r="F50" s="66">
        <f>MART!AJ50</f>
        <v>403</v>
      </c>
      <c r="G50" s="66">
        <f>NİSAN!AI50</f>
        <v>0</v>
      </c>
      <c r="H50" s="66">
        <f>MAYIS!AJ50</f>
        <v>0</v>
      </c>
      <c r="I50" s="66">
        <f>HAZİRAN!AI50</f>
        <v>0</v>
      </c>
      <c r="J50" s="66">
        <f>TEMMUZ!AJ50</f>
        <v>0</v>
      </c>
      <c r="K50" s="66">
        <f>AĞUSTOS!AJ50</f>
        <v>0</v>
      </c>
      <c r="L50" s="66">
        <f>EYLÜL!AI50</f>
        <v>0</v>
      </c>
      <c r="M50" s="66">
        <f>EKİM!AJ50</f>
        <v>0</v>
      </c>
      <c r="N50" s="66">
        <f>KASIM!AI50</f>
        <v>0</v>
      </c>
      <c r="O50" s="66">
        <f>ARALIK!AJ50</f>
        <v>0</v>
      </c>
      <c r="P50" s="66">
        <f>OCAK!AK50</f>
        <v>2865</v>
      </c>
      <c r="Q50" s="67">
        <f t="shared" si="4"/>
        <v>1094</v>
      </c>
    </row>
    <row r="51" spans="1:17" ht="18" customHeight="1" x14ac:dyDescent="0.3">
      <c r="A51" s="41">
        <v>15</v>
      </c>
      <c r="B51" s="14" t="s">
        <v>53</v>
      </c>
      <c r="C51" s="66">
        <f>OCAK!AJ51</f>
        <v>436</v>
      </c>
      <c r="D51" s="66">
        <f>ŞUBAT!AG51</f>
        <v>179</v>
      </c>
      <c r="E51" s="66"/>
      <c r="F51" s="66">
        <f>MART!AJ51</f>
        <v>186</v>
      </c>
      <c r="G51" s="66">
        <f>NİSAN!AI51</f>
        <v>0</v>
      </c>
      <c r="H51" s="66">
        <f>MAYIS!AJ51</f>
        <v>0</v>
      </c>
      <c r="I51" s="66">
        <f>HAZİRAN!AI51</f>
        <v>0</v>
      </c>
      <c r="J51" s="66">
        <f>TEMMUZ!AJ51</f>
        <v>0</v>
      </c>
      <c r="K51" s="66">
        <f>AĞUSTOS!AJ51</f>
        <v>0</v>
      </c>
      <c r="L51" s="66">
        <f>EYLÜL!AI51</f>
        <v>0</v>
      </c>
      <c r="M51" s="66">
        <f>EKİM!AJ51</f>
        <v>0</v>
      </c>
      <c r="N51" s="66">
        <f>KASIM!AI51</f>
        <v>0</v>
      </c>
      <c r="O51" s="66">
        <f>ARALIK!AJ51</f>
        <v>0</v>
      </c>
      <c r="P51" s="66">
        <f>OCAK!AK51</f>
        <v>2011</v>
      </c>
      <c r="Q51" s="67">
        <f t="shared" si="4"/>
        <v>801</v>
      </c>
    </row>
    <row r="52" spans="1:17" ht="18" customHeight="1" x14ac:dyDescent="0.3">
      <c r="A52" s="41">
        <v>16</v>
      </c>
      <c r="B52" s="14" t="s">
        <v>54</v>
      </c>
      <c r="C52" s="66">
        <f>OCAK!AJ52</f>
        <v>397</v>
      </c>
      <c r="D52" s="66">
        <f>ŞUBAT!AG52</f>
        <v>369</v>
      </c>
      <c r="E52" s="66"/>
      <c r="F52" s="66">
        <f>MART!AJ52</f>
        <v>431</v>
      </c>
      <c r="G52" s="66">
        <f>NİSAN!AI52</f>
        <v>0</v>
      </c>
      <c r="H52" s="66">
        <f>MAYIS!AJ52</f>
        <v>0</v>
      </c>
      <c r="I52" s="66">
        <f>HAZİRAN!AI52</f>
        <v>0</v>
      </c>
      <c r="J52" s="66">
        <f>TEMMUZ!AJ52</f>
        <v>0</v>
      </c>
      <c r="K52" s="66">
        <f>AĞUSTOS!AJ52</f>
        <v>0</v>
      </c>
      <c r="L52" s="66">
        <f>EYLÜL!AI52</f>
        <v>0</v>
      </c>
      <c r="M52" s="66">
        <f>EKİM!AJ52</f>
        <v>0</v>
      </c>
      <c r="N52" s="66">
        <f>KASIM!AI52</f>
        <v>0</v>
      </c>
      <c r="O52" s="66">
        <f>ARALIK!AJ52</f>
        <v>0</v>
      </c>
      <c r="P52" s="66">
        <f>OCAK!AK52</f>
        <v>2626</v>
      </c>
      <c r="Q52" s="67">
        <f t="shared" si="4"/>
        <v>1197</v>
      </c>
    </row>
    <row r="53" spans="1:17" ht="18" customHeight="1" x14ac:dyDescent="0.3">
      <c r="A53" s="41">
        <v>17</v>
      </c>
      <c r="B53" s="14" t="s">
        <v>55</v>
      </c>
      <c r="C53" s="66">
        <f>OCAK!AJ53</f>
        <v>0</v>
      </c>
      <c r="D53" s="66">
        <f>ŞUBAT!AG53</f>
        <v>0</v>
      </c>
      <c r="E53" s="66"/>
      <c r="F53" s="66">
        <f>MART!AJ53</f>
        <v>0</v>
      </c>
      <c r="G53" s="66">
        <f>NİSAN!AI53</f>
        <v>0</v>
      </c>
      <c r="H53" s="66">
        <f>MAYIS!AJ53</f>
        <v>0</v>
      </c>
      <c r="I53" s="66">
        <f>HAZİRAN!AI53</f>
        <v>0</v>
      </c>
      <c r="J53" s="66">
        <f>TEMMUZ!AJ53</f>
        <v>0</v>
      </c>
      <c r="K53" s="66">
        <f>AĞUSTOS!AJ53</f>
        <v>0</v>
      </c>
      <c r="L53" s="66">
        <f>EYLÜL!AI53</f>
        <v>0</v>
      </c>
      <c r="M53" s="66">
        <f>EKİM!AJ53</f>
        <v>0</v>
      </c>
      <c r="N53" s="66">
        <f>KASIM!AI53</f>
        <v>0</v>
      </c>
      <c r="O53" s="66">
        <f>ARALIK!AJ53</f>
        <v>0</v>
      </c>
      <c r="P53" s="66">
        <f>OCAK!AK53</f>
        <v>0</v>
      </c>
      <c r="Q53" s="67">
        <f t="shared" si="4"/>
        <v>0</v>
      </c>
    </row>
    <row r="54" spans="1:17" ht="18" customHeight="1" x14ac:dyDescent="0.3">
      <c r="A54" s="41">
        <v>18</v>
      </c>
      <c r="B54" s="14" t="s">
        <v>56</v>
      </c>
      <c r="C54" s="66">
        <f>OCAK!AJ54</f>
        <v>0</v>
      </c>
      <c r="D54" s="66">
        <f>ŞUBAT!AG54</f>
        <v>0</v>
      </c>
      <c r="E54" s="66"/>
      <c r="F54" s="66">
        <f>MART!AJ54</f>
        <v>73</v>
      </c>
      <c r="G54" s="66">
        <f>NİSAN!AI54</f>
        <v>0</v>
      </c>
      <c r="H54" s="66">
        <f>MAYIS!AJ54</f>
        <v>0</v>
      </c>
      <c r="I54" s="66">
        <f>HAZİRAN!AI54</f>
        <v>0</v>
      </c>
      <c r="J54" s="66">
        <f>TEMMUZ!AJ54</f>
        <v>0</v>
      </c>
      <c r="K54" s="66">
        <f>AĞUSTOS!AJ54</f>
        <v>0</v>
      </c>
      <c r="L54" s="66">
        <f>EYLÜL!AI54</f>
        <v>0</v>
      </c>
      <c r="M54" s="66">
        <f>EKİM!AJ54</f>
        <v>0</v>
      </c>
      <c r="N54" s="66">
        <f>KASIM!AI54</f>
        <v>0</v>
      </c>
      <c r="O54" s="66">
        <f>ARALIK!AJ54</f>
        <v>0</v>
      </c>
      <c r="P54" s="66">
        <f>OCAK!AK54</f>
        <v>0</v>
      </c>
      <c r="Q54" s="67">
        <f t="shared" si="4"/>
        <v>73</v>
      </c>
    </row>
    <row r="55" spans="1:17" ht="18" customHeight="1" x14ac:dyDescent="0.3">
      <c r="A55" s="41">
        <v>19</v>
      </c>
      <c r="B55" s="14" t="s">
        <v>57</v>
      </c>
      <c r="C55" s="66">
        <f>OCAK!AJ55</f>
        <v>246</v>
      </c>
      <c r="D55" s="66">
        <f>ŞUBAT!AG55</f>
        <v>0</v>
      </c>
      <c r="E55" s="66"/>
      <c r="F55" s="66">
        <f>MART!AJ55</f>
        <v>0</v>
      </c>
      <c r="G55" s="66">
        <f>NİSAN!AI55</f>
        <v>0</v>
      </c>
      <c r="H55" s="66">
        <f>MAYIS!AJ55</f>
        <v>0</v>
      </c>
      <c r="I55" s="66">
        <f>HAZİRAN!AI55</f>
        <v>0</v>
      </c>
      <c r="J55" s="66">
        <f>TEMMUZ!AJ55</f>
        <v>0</v>
      </c>
      <c r="K55" s="66">
        <f>AĞUSTOS!AJ55</f>
        <v>0</v>
      </c>
      <c r="L55" s="66">
        <f>EYLÜL!AI55</f>
        <v>0</v>
      </c>
      <c r="M55" s="66">
        <f>EKİM!AJ55</f>
        <v>0</v>
      </c>
      <c r="N55" s="66">
        <f>KASIM!AI55</f>
        <v>0</v>
      </c>
      <c r="O55" s="66">
        <f>ARALIK!AJ55</f>
        <v>0</v>
      </c>
      <c r="P55" s="66">
        <f>OCAK!AK55</f>
        <v>1252</v>
      </c>
      <c r="Q55" s="67">
        <f t="shared" si="4"/>
        <v>246</v>
      </c>
    </row>
    <row r="56" spans="1:17" ht="18" customHeight="1" x14ac:dyDescent="0.3">
      <c r="A56" s="41">
        <v>20</v>
      </c>
      <c r="B56" s="14" t="s">
        <v>58</v>
      </c>
      <c r="C56" s="66">
        <f>OCAK!AJ56</f>
        <v>101</v>
      </c>
      <c r="D56" s="66">
        <f>ŞUBAT!AG56</f>
        <v>94</v>
      </c>
      <c r="E56" s="66"/>
      <c r="F56" s="66">
        <f>MART!AJ56</f>
        <v>177</v>
      </c>
      <c r="G56" s="66">
        <f>NİSAN!AI56</f>
        <v>0</v>
      </c>
      <c r="H56" s="66">
        <f>MAYIS!AJ56</f>
        <v>0</v>
      </c>
      <c r="I56" s="66">
        <f>HAZİRAN!AI56</f>
        <v>0</v>
      </c>
      <c r="J56" s="66">
        <f>TEMMUZ!AJ56</f>
        <v>0</v>
      </c>
      <c r="K56" s="66">
        <f>AĞUSTOS!AJ56</f>
        <v>0</v>
      </c>
      <c r="L56" s="66">
        <f>EYLÜL!AI56</f>
        <v>0</v>
      </c>
      <c r="M56" s="66">
        <f>EKİM!AJ56</f>
        <v>0</v>
      </c>
      <c r="N56" s="66">
        <f>KASIM!AI56</f>
        <v>0</v>
      </c>
      <c r="O56" s="66">
        <f>ARALIK!AJ56</f>
        <v>0</v>
      </c>
      <c r="P56" s="66">
        <f>OCAK!AK56</f>
        <v>234</v>
      </c>
      <c r="Q56" s="67">
        <f t="shared" si="4"/>
        <v>372</v>
      </c>
    </row>
    <row r="57" spans="1:17" ht="18" customHeight="1" x14ac:dyDescent="0.3">
      <c r="A57" s="41">
        <v>21</v>
      </c>
      <c r="B57" s="14" t="s">
        <v>59</v>
      </c>
      <c r="C57" s="66">
        <f>OCAK!AJ57</f>
        <v>72</v>
      </c>
      <c r="D57" s="66">
        <f>ŞUBAT!AG57</f>
        <v>45</v>
      </c>
      <c r="E57" s="66"/>
      <c r="F57" s="66">
        <f>MART!AJ57</f>
        <v>59</v>
      </c>
      <c r="G57" s="66">
        <f>NİSAN!AI57</f>
        <v>0</v>
      </c>
      <c r="H57" s="66">
        <f>MAYIS!AJ57</f>
        <v>0</v>
      </c>
      <c r="I57" s="66">
        <f>HAZİRAN!AI57</f>
        <v>0</v>
      </c>
      <c r="J57" s="66">
        <f>TEMMUZ!AJ57</f>
        <v>0</v>
      </c>
      <c r="K57" s="66">
        <f>AĞUSTOS!AJ57</f>
        <v>0</v>
      </c>
      <c r="L57" s="66">
        <f>EYLÜL!AI57</f>
        <v>0</v>
      </c>
      <c r="M57" s="66">
        <f>EKİM!AJ57</f>
        <v>0</v>
      </c>
      <c r="N57" s="66">
        <f>KASIM!AI57</f>
        <v>0</v>
      </c>
      <c r="O57" s="66">
        <f>ARALIK!AJ57</f>
        <v>0</v>
      </c>
      <c r="P57" s="66">
        <f>OCAK!AK57</f>
        <v>295</v>
      </c>
      <c r="Q57" s="67">
        <f t="shared" si="4"/>
        <v>176</v>
      </c>
    </row>
    <row r="58" spans="1:17" ht="18" customHeight="1" x14ac:dyDescent="0.3">
      <c r="A58" s="41">
        <v>22</v>
      </c>
      <c r="B58" s="14" t="s">
        <v>60</v>
      </c>
      <c r="C58" s="66">
        <f>OCAK!AJ58</f>
        <v>32</v>
      </c>
      <c r="D58" s="66">
        <f>ŞUBAT!AG58</f>
        <v>0</v>
      </c>
      <c r="E58" s="66"/>
      <c r="F58" s="66">
        <f>MART!AJ58</f>
        <v>149</v>
      </c>
      <c r="G58" s="66">
        <f>NİSAN!AI58</f>
        <v>0</v>
      </c>
      <c r="H58" s="66">
        <f>MAYIS!AJ58</f>
        <v>0</v>
      </c>
      <c r="I58" s="66">
        <f>HAZİRAN!AI58</f>
        <v>0</v>
      </c>
      <c r="J58" s="66">
        <f>TEMMUZ!AJ58</f>
        <v>0</v>
      </c>
      <c r="K58" s="66">
        <f>AĞUSTOS!AJ58</f>
        <v>0</v>
      </c>
      <c r="L58" s="66">
        <f>EYLÜL!AI58</f>
        <v>0</v>
      </c>
      <c r="M58" s="66">
        <f>EKİM!AJ58</f>
        <v>0</v>
      </c>
      <c r="N58" s="66">
        <f>KASIM!AI58</f>
        <v>0</v>
      </c>
      <c r="O58" s="66">
        <f>ARALIK!AJ58</f>
        <v>0</v>
      </c>
      <c r="P58" s="66">
        <f>OCAK!AK58</f>
        <v>129</v>
      </c>
      <c r="Q58" s="67">
        <f t="shared" si="4"/>
        <v>181</v>
      </c>
    </row>
    <row r="59" spans="1:17" ht="18" customHeight="1" x14ac:dyDescent="0.3">
      <c r="A59" s="41">
        <v>23</v>
      </c>
      <c r="B59" s="14" t="s">
        <v>61</v>
      </c>
      <c r="C59" s="66">
        <f>OCAK!AJ59</f>
        <v>0</v>
      </c>
      <c r="D59" s="66">
        <f>ŞUBAT!AG59</f>
        <v>305</v>
      </c>
      <c r="E59" s="66"/>
      <c r="F59" s="66">
        <f>MART!AJ59</f>
        <v>93</v>
      </c>
      <c r="G59" s="66">
        <f>NİSAN!AI59</f>
        <v>0</v>
      </c>
      <c r="H59" s="66">
        <f>MAYIS!AJ59</f>
        <v>0</v>
      </c>
      <c r="I59" s="66">
        <f>HAZİRAN!AI59</f>
        <v>0</v>
      </c>
      <c r="J59" s="66">
        <f>TEMMUZ!AJ59</f>
        <v>0</v>
      </c>
      <c r="K59" s="66">
        <f>AĞUSTOS!AJ59</f>
        <v>0</v>
      </c>
      <c r="L59" s="66">
        <f>EYLÜL!AI59</f>
        <v>0</v>
      </c>
      <c r="M59" s="66">
        <f>EKİM!AJ59</f>
        <v>0</v>
      </c>
      <c r="N59" s="66">
        <f>KASIM!AI59</f>
        <v>0</v>
      </c>
      <c r="O59" s="66">
        <f>ARALIK!AJ59</f>
        <v>0</v>
      </c>
      <c r="P59" s="66">
        <f>OCAK!AK59</f>
        <v>1</v>
      </c>
      <c r="Q59" s="67">
        <f t="shared" si="4"/>
        <v>398</v>
      </c>
    </row>
    <row r="60" spans="1:17" ht="18" customHeight="1" x14ac:dyDescent="0.3">
      <c r="A60" s="41">
        <v>24</v>
      </c>
      <c r="B60" s="14" t="s">
        <v>62</v>
      </c>
      <c r="C60" s="66">
        <f>OCAK!AJ60</f>
        <v>0</v>
      </c>
      <c r="D60" s="66">
        <f>ŞUBAT!AG60</f>
        <v>0</v>
      </c>
      <c r="E60" s="66"/>
      <c r="F60" s="66">
        <f>MART!AJ60</f>
        <v>330</v>
      </c>
      <c r="G60" s="66">
        <f>NİSAN!AI60</f>
        <v>0</v>
      </c>
      <c r="H60" s="66">
        <f>MAYIS!AJ60</f>
        <v>0</v>
      </c>
      <c r="I60" s="66">
        <f>HAZİRAN!AI60</f>
        <v>0</v>
      </c>
      <c r="J60" s="66">
        <f>TEMMUZ!AJ60</f>
        <v>0</v>
      </c>
      <c r="K60" s="66">
        <f>AĞUSTOS!AJ60</f>
        <v>0</v>
      </c>
      <c r="L60" s="66">
        <f>EYLÜL!AI60</f>
        <v>0</v>
      </c>
      <c r="M60" s="66">
        <f>EKİM!AJ60</f>
        <v>0</v>
      </c>
      <c r="N60" s="66">
        <f>KASIM!AI60</f>
        <v>0</v>
      </c>
      <c r="O60" s="66">
        <f>ARALIK!AJ60</f>
        <v>0</v>
      </c>
      <c r="P60" s="66">
        <f>OCAK!AK60</f>
        <v>80</v>
      </c>
      <c r="Q60" s="67">
        <f t="shared" si="4"/>
        <v>330</v>
      </c>
    </row>
    <row r="61" spans="1:17" ht="18" customHeight="1" x14ac:dyDescent="0.3">
      <c r="A61" s="41">
        <v>25</v>
      </c>
      <c r="B61" s="14" t="s">
        <v>63</v>
      </c>
      <c r="C61" s="66">
        <f>OCAK!AJ61</f>
        <v>103</v>
      </c>
      <c r="D61" s="66">
        <f>ŞUBAT!AG61</f>
        <v>0</v>
      </c>
      <c r="E61" s="66"/>
      <c r="F61" s="66">
        <f>MART!AJ61</f>
        <v>0</v>
      </c>
      <c r="G61" s="66">
        <f>NİSAN!AI61</f>
        <v>0</v>
      </c>
      <c r="H61" s="66">
        <f>MAYIS!AJ61</f>
        <v>0</v>
      </c>
      <c r="I61" s="66">
        <f>HAZİRAN!AI61</f>
        <v>0</v>
      </c>
      <c r="J61" s="66">
        <f>TEMMUZ!AJ61</f>
        <v>0</v>
      </c>
      <c r="K61" s="66">
        <f>AĞUSTOS!AJ61</f>
        <v>0</v>
      </c>
      <c r="L61" s="66">
        <f>EYLÜL!AI61</f>
        <v>0</v>
      </c>
      <c r="M61" s="66">
        <f>EKİM!AJ61</f>
        <v>0</v>
      </c>
      <c r="N61" s="66">
        <f>KASIM!AI61</f>
        <v>0</v>
      </c>
      <c r="O61" s="66">
        <f>ARALIK!AJ61</f>
        <v>0</v>
      </c>
      <c r="P61" s="66">
        <f>OCAK!AK61</f>
        <v>244</v>
      </c>
      <c r="Q61" s="67">
        <f t="shared" si="4"/>
        <v>103</v>
      </c>
    </row>
    <row r="62" spans="1:17" ht="18" customHeight="1" x14ac:dyDescent="0.3">
      <c r="A62" s="41">
        <v>26</v>
      </c>
      <c r="B62" s="14" t="s">
        <v>64</v>
      </c>
      <c r="C62" s="66">
        <f>OCAK!AJ62</f>
        <v>563</v>
      </c>
      <c r="D62" s="66">
        <f>ŞUBAT!AG62</f>
        <v>134</v>
      </c>
      <c r="E62" s="66"/>
      <c r="F62" s="66">
        <f>MART!AJ62</f>
        <v>247</v>
      </c>
      <c r="G62" s="66">
        <f>NİSAN!AI62</f>
        <v>0</v>
      </c>
      <c r="H62" s="66">
        <f>MAYIS!AJ62</f>
        <v>0</v>
      </c>
      <c r="I62" s="66">
        <f>HAZİRAN!AI62</f>
        <v>0</v>
      </c>
      <c r="J62" s="66">
        <f>TEMMUZ!AJ62</f>
        <v>0</v>
      </c>
      <c r="K62" s="66">
        <f>AĞUSTOS!AJ62</f>
        <v>0</v>
      </c>
      <c r="L62" s="66">
        <f>EYLÜL!AI62</f>
        <v>0</v>
      </c>
      <c r="M62" s="66">
        <f>EKİM!AJ62</f>
        <v>0</v>
      </c>
      <c r="N62" s="66">
        <f>KASIM!AI62</f>
        <v>0</v>
      </c>
      <c r="O62" s="66">
        <f>ARALIK!AJ62</f>
        <v>0</v>
      </c>
      <c r="P62" s="66">
        <f>OCAK!AK62</f>
        <v>1524</v>
      </c>
      <c r="Q62" s="67">
        <f t="shared" si="4"/>
        <v>944</v>
      </c>
    </row>
    <row r="63" spans="1:17" ht="18" customHeight="1" x14ac:dyDescent="0.3">
      <c r="A63" s="41">
        <v>27</v>
      </c>
      <c r="B63" s="14" t="s">
        <v>65</v>
      </c>
      <c r="C63" s="66">
        <f>OCAK!AJ63</f>
        <v>511</v>
      </c>
      <c r="D63" s="66">
        <f>ŞUBAT!AG63</f>
        <v>432</v>
      </c>
      <c r="E63" s="66"/>
      <c r="F63" s="66">
        <f>MART!AJ63</f>
        <v>396</v>
      </c>
      <c r="G63" s="66">
        <f>NİSAN!AI63</f>
        <v>0</v>
      </c>
      <c r="H63" s="66">
        <f>MAYIS!AJ63</f>
        <v>0</v>
      </c>
      <c r="I63" s="66">
        <f>HAZİRAN!AI63</f>
        <v>0</v>
      </c>
      <c r="J63" s="66">
        <f>TEMMUZ!AJ63</f>
        <v>0</v>
      </c>
      <c r="K63" s="66">
        <f>AĞUSTOS!AJ63</f>
        <v>0</v>
      </c>
      <c r="L63" s="66">
        <f>EYLÜL!AI63</f>
        <v>0</v>
      </c>
      <c r="M63" s="66">
        <f>EKİM!AJ63</f>
        <v>0</v>
      </c>
      <c r="N63" s="66">
        <f>KASIM!AI63</f>
        <v>0</v>
      </c>
      <c r="O63" s="66">
        <f>ARALIK!AJ63</f>
        <v>0</v>
      </c>
      <c r="P63" s="66">
        <f>OCAK!AK63</f>
        <v>968</v>
      </c>
      <c r="Q63" s="67">
        <f t="shared" si="4"/>
        <v>1339</v>
      </c>
    </row>
    <row r="64" spans="1:17" ht="18" customHeight="1" x14ac:dyDescent="0.3">
      <c r="A64" s="41">
        <v>28</v>
      </c>
      <c r="B64" s="14" t="s">
        <v>66</v>
      </c>
      <c r="C64" s="66">
        <f>OCAK!AJ64</f>
        <v>451</v>
      </c>
      <c r="D64" s="66">
        <f>ŞUBAT!AG64</f>
        <v>136</v>
      </c>
      <c r="E64" s="66"/>
      <c r="F64" s="66">
        <f>MART!AJ64</f>
        <v>635</v>
      </c>
      <c r="G64" s="66">
        <f>NİSAN!AI64</f>
        <v>0</v>
      </c>
      <c r="H64" s="66">
        <f>MAYIS!AJ64</f>
        <v>0</v>
      </c>
      <c r="I64" s="66">
        <f>HAZİRAN!AI64</f>
        <v>0</v>
      </c>
      <c r="J64" s="66">
        <f>TEMMUZ!AJ64</f>
        <v>0</v>
      </c>
      <c r="K64" s="66">
        <f>AĞUSTOS!AJ64</f>
        <v>0</v>
      </c>
      <c r="L64" s="66">
        <f>EYLÜL!AI64</f>
        <v>0</v>
      </c>
      <c r="M64" s="66">
        <f>EKİM!AJ64</f>
        <v>0</v>
      </c>
      <c r="N64" s="66">
        <f>KASIM!AI64</f>
        <v>0</v>
      </c>
      <c r="O64" s="66">
        <f>ARALIK!AJ64</f>
        <v>0</v>
      </c>
      <c r="P64" s="66">
        <f>OCAK!AK64</f>
        <v>791</v>
      </c>
      <c r="Q64" s="67">
        <f t="shared" si="4"/>
        <v>1222</v>
      </c>
    </row>
    <row r="65" spans="1:17" ht="18" customHeight="1" x14ac:dyDescent="0.3">
      <c r="A65" s="41">
        <v>29</v>
      </c>
      <c r="B65" s="14" t="s">
        <v>67</v>
      </c>
      <c r="C65" s="66">
        <f>OCAK!AJ65</f>
        <v>220</v>
      </c>
      <c r="D65" s="66">
        <f>ŞUBAT!AG65</f>
        <v>84</v>
      </c>
      <c r="E65" s="66"/>
      <c r="F65" s="66">
        <f>MART!AJ65</f>
        <v>172</v>
      </c>
      <c r="G65" s="66">
        <f>NİSAN!AI65</f>
        <v>0</v>
      </c>
      <c r="H65" s="66">
        <f>MAYIS!AJ65</f>
        <v>0</v>
      </c>
      <c r="I65" s="66">
        <f>HAZİRAN!AI65</f>
        <v>0</v>
      </c>
      <c r="J65" s="66">
        <f>TEMMUZ!AJ65</f>
        <v>0</v>
      </c>
      <c r="K65" s="66">
        <f>AĞUSTOS!AJ65</f>
        <v>0</v>
      </c>
      <c r="L65" s="66">
        <f>EYLÜL!AI65</f>
        <v>0</v>
      </c>
      <c r="M65" s="66">
        <f>EKİM!AJ65</f>
        <v>0</v>
      </c>
      <c r="N65" s="66">
        <f>KASIM!AI65</f>
        <v>0</v>
      </c>
      <c r="O65" s="66">
        <f>ARALIK!AJ65</f>
        <v>0</v>
      </c>
      <c r="P65" s="66">
        <f>OCAK!AK65</f>
        <v>410</v>
      </c>
      <c r="Q65" s="67">
        <f t="shared" si="4"/>
        <v>476</v>
      </c>
    </row>
    <row r="66" spans="1:17" ht="18" customHeight="1" x14ac:dyDescent="0.3">
      <c r="A66" s="41">
        <v>30</v>
      </c>
      <c r="B66" s="14" t="s">
        <v>68</v>
      </c>
      <c r="C66" s="66">
        <f>OCAK!AJ66</f>
        <v>0</v>
      </c>
      <c r="D66" s="66">
        <f>ŞUBAT!AG66</f>
        <v>57</v>
      </c>
      <c r="E66" s="66"/>
      <c r="F66" s="66">
        <f>MART!AJ66</f>
        <v>57</v>
      </c>
      <c r="G66" s="66">
        <f>NİSAN!AI66</f>
        <v>0</v>
      </c>
      <c r="H66" s="66">
        <f>MAYIS!AJ66</f>
        <v>0</v>
      </c>
      <c r="I66" s="66">
        <f>HAZİRAN!AI66</f>
        <v>0</v>
      </c>
      <c r="J66" s="66">
        <f>TEMMUZ!AJ66</f>
        <v>0</v>
      </c>
      <c r="K66" s="66">
        <f>AĞUSTOS!AJ66</f>
        <v>0</v>
      </c>
      <c r="L66" s="66">
        <f>EYLÜL!AI66</f>
        <v>0</v>
      </c>
      <c r="M66" s="66">
        <f>EKİM!AJ66</f>
        <v>0</v>
      </c>
      <c r="N66" s="66">
        <f>KASIM!AI66</f>
        <v>0</v>
      </c>
      <c r="O66" s="66">
        <f>ARALIK!AJ66</f>
        <v>0</v>
      </c>
      <c r="P66" s="66">
        <f>OCAK!AK66</f>
        <v>69</v>
      </c>
      <c r="Q66" s="67">
        <f t="shared" si="4"/>
        <v>114</v>
      </c>
    </row>
    <row r="67" spans="1:17" ht="18" customHeight="1" x14ac:dyDescent="0.3">
      <c r="A67" s="41">
        <v>31</v>
      </c>
      <c r="B67" s="14" t="s">
        <v>69</v>
      </c>
      <c r="C67" s="66">
        <f>OCAK!AJ67</f>
        <v>0</v>
      </c>
      <c r="D67" s="66">
        <f>ŞUBAT!AG67</f>
        <v>191</v>
      </c>
      <c r="E67" s="66"/>
      <c r="F67" s="66">
        <f>MART!AJ67</f>
        <v>0</v>
      </c>
      <c r="G67" s="66">
        <f>NİSAN!AI67</f>
        <v>0</v>
      </c>
      <c r="H67" s="66">
        <f>MAYIS!AJ67</f>
        <v>0</v>
      </c>
      <c r="I67" s="66">
        <f>HAZİRAN!AI67</f>
        <v>0</v>
      </c>
      <c r="J67" s="66">
        <f>TEMMUZ!AJ67</f>
        <v>0</v>
      </c>
      <c r="K67" s="66">
        <f>AĞUSTOS!AJ67</f>
        <v>0</v>
      </c>
      <c r="L67" s="66">
        <f>EYLÜL!AI67</f>
        <v>0</v>
      </c>
      <c r="M67" s="66">
        <f>EKİM!AJ67</f>
        <v>0</v>
      </c>
      <c r="N67" s="66">
        <f>KASIM!AI67</f>
        <v>0</v>
      </c>
      <c r="O67" s="66">
        <f>ARALIK!AJ67</f>
        <v>0</v>
      </c>
      <c r="P67" s="66">
        <f>OCAK!AK67</f>
        <v>92</v>
      </c>
      <c r="Q67" s="67">
        <f t="shared" si="4"/>
        <v>191</v>
      </c>
    </row>
    <row r="68" spans="1:17" ht="18" customHeight="1" x14ac:dyDescent="0.3">
      <c r="A68" s="41">
        <v>32</v>
      </c>
      <c r="B68" s="14" t="s">
        <v>70</v>
      </c>
      <c r="C68" s="66">
        <f>OCAK!AJ68</f>
        <v>76</v>
      </c>
      <c r="D68" s="66">
        <f>ŞUBAT!AG68</f>
        <v>63</v>
      </c>
      <c r="E68" s="66"/>
      <c r="F68" s="66">
        <f>MART!AJ68</f>
        <v>0</v>
      </c>
      <c r="G68" s="66">
        <f>NİSAN!AI68</f>
        <v>0</v>
      </c>
      <c r="H68" s="66">
        <f>MAYIS!AJ68</f>
        <v>0</v>
      </c>
      <c r="I68" s="66">
        <f>HAZİRAN!AI68</f>
        <v>0</v>
      </c>
      <c r="J68" s="66">
        <f>TEMMUZ!AJ68</f>
        <v>0</v>
      </c>
      <c r="K68" s="66">
        <f>AĞUSTOS!AJ68</f>
        <v>0</v>
      </c>
      <c r="L68" s="66">
        <f>EYLÜL!AI68</f>
        <v>0</v>
      </c>
      <c r="M68" s="66">
        <f>EKİM!AJ68</f>
        <v>0</v>
      </c>
      <c r="N68" s="66">
        <f>KASIM!AI68</f>
        <v>0</v>
      </c>
      <c r="O68" s="66">
        <f>ARALIK!AJ68</f>
        <v>0</v>
      </c>
      <c r="P68" s="66">
        <f>OCAK!AK68</f>
        <v>28</v>
      </c>
      <c r="Q68" s="67">
        <f t="shared" si="4"/>
        <v>139</v>
      </c>
    </row>
    <row r="69" spans="1:17" ht="18" customHeight="1" x14ac:dyDescent="0.3">
      <c r="A69" s="41">
        <v>33</v>
      </c>
      <c r="B69" s="14" t="s">
        <v>72</v>
      </c>
      <c r="C69" s="66">
        <f>OCAK!AJ69</f>
        <v>0</v>
      </c>
      <c r="D69" s="66">
        <f>ŞUBAT!AG69</f>
        <v>0</v>
      </c>
      <c r="E69" s="66"/>
      <c r="F69" s="66">
        <f>MART!AJ69</f>
        <v>0</v>
      </c>
      <c r="G69" s="66">
        <f>NİSAN!AI69</f>
        <v>0</v>
      </c>
      <c r="H69" s="66">
        <f>MAYIS!AJ69</f>
        <v>0</v>
      </c>
      <c r="I69" s="66">
        <f>HAZİRAN!AI69</f>
        <v>0</v>
      </c>
      <c r="J69" s="66">
        <f>TEMMUZ!AJ69</f>
        <v>0</v>
      </c>
      <c r="K69" s="66">
        <f>AĞUSTOS!AJ69</f>
        <v>0</v>
      </c>
      <c r="L69" s="66">
        <f>EYLÜL!AI69</f>
        <v>0</v>
      </c>
      <c r="M69" s="66">
        <f>EKİM!AJ69</f>
        <v>0</v>
      </c>
      <c r="N69" s="66">
        <f>KASIM!AI69</f>
        <v>0</v>
      </c>
      <c r="O69" s="66">
        <f>ARALIK!AJ69</f>
        <v>0</v>
      </c>
      <c r="P69" s="66">
        <f>OCAK!AK69</f>
        <v>3</v>
      </c>
      <c r="Q69" s="67">
        <f t="shared" si="4"/>
        <v>0</v>
      </c>
    </row>
    <row r="70" spans="1:17" ht="18" customHeight="1" x14ac:dyDescent="0.3">
      <c r="A70" s="41">
        <v>34</v>
      </c>
      <c r="B70" s="14" t="s">
        <v>71</v>
      </c>
      <c r="C70" s="66">
        <f>OCAK!AJ70</f>
        <v>355</v>
      </c>
      <c r="D70" s="66">
        <f>ŞUBAT!AG70</f>
        <v>577</v>
      </c>
      <c r="E70" s="66"/>
      <c r="F70" s="66">
        <f>MART!AJ70</f>
        <v>873</v>
      </c>
      <c r="G70" s="66">
        <f>NİSAN!AI70</f>
        <v>0</v>
      </c>
      <c r="H70" s="66">
        <f>MAYIS!AJ70</f>
        <v>0</v>
      </c>
      <c r="I70" s="66">
        <f>HAZİRAN!AI70</f>
        <v>0</v>
      </c>
      <c r="J70" s="66">
        <f>TEMMUZ!AJ70</f>
        <v>0</v>
      </c>
      <c r="K70" s="66">
        <f>AĞUSTOS!AJ70</f>
        <v>0</v>
      </c>
      <c r="L70" s="66">
        <f>EYLÜL!AI70</f>
        <v>0</v>
      </c>
      <c r="M70" s="66">
        <f>EKİM!AJ70</f>
        <v>0</v>
      </c>
      <c r="N70" s="66">
        <f>KASIM!AI70</f>
        <v>0</v>
      </c>
      <c r="O70" s="66">
        <f>ARALIK!AJ70</f>
        <v>0</v>
      </c>
      <c r="P70" s="66">
        <f>OCAK!AK70</f>
        <v>47.799999999999727</v>
      </c>
      <c r="Q70" s="67">
        <f t="shared" si="4"/>
        <v>1805</v>
      </c>
    </row>
    <row r="71" spans="1:17" ht="18" customHeight="1" x14ac:dyDescent="0.3">
      <c r="A71" s="41">
        <v>35</v>
      </c>
      <c r="B71" s="43" t="s">
        <v>73</v>
      </c>
      <c r="C71" s="66">
        <f>OCAK!AJ71</f>
        <v>0</v>
      </c>
      <c r="D71" s="66">
        <f>ŞUBAT!AG71</f>
        <v>0</v>
      </c>
      <c r="E71" s="66"/>
      <c r="F71" s="66">
        <f>MART!AJ71</f>
        <v>0</v>
      </c>
      <c r="G71" s="66">
        <f>NİSAN!AI71</f>
        <v>0</v>
      </c>
      <c r="H71" s="66">
        <f>MAYIS!AJ71</f>
        <v>0</v>
      </c>
      <c r="I71" s="66">
        <f>HAZİRAN!AI71</f>
        <v>0</v>
      </c>
      <c r="J71" s="66">
        <f>TEMMUZ!AJ71</f>
        <v>0</v>
      </c>
      <c r="K71" s="66">
        <f>AĞUSTOS!AJ71</f>
        <v>0</v>
      </c>
      <c r="L71" s="66">
        <f>EYLÜL!AI71</f>
        <v>0</v>
      </c>
      <c r="M71" s="66">
        <f>EKİM!AJ71</f>
        <v>0</v>
      </c>
      <c r="N71" s="66">
        <f>KASIM!AI71</f>
        <v>0</v>
      </c>
      <c r="O71" s="66">
        <f>ARALIK!AJ71</f>
        <v>0</v>
      </c>
      <c r="P71" s="66">
        <f>OCAK!AK71</f>
        <v>0</v>
      </c>
      <c r="Q71" s="67">
        <f t="shared" si="4"/>
        <v>0</v>
      </c>
    </row>
    <row r="72" spans="1:17" ht="18" customHeight="1" x14ac:dyDescent="0.3">
      <c r="A72" s="41">
        <v>36</v>
      </c>
      <c r="B72" s="43" t="s">
        <v>74</v>
      </c>
      <c r="C72" s="66">
        <f>OCAK!AJ72</f>
        <v>0</v>
      </c>
      <c r="D72" s="66">
        <f>ŞUBAT!AG72</f>
        <v>0</v>
      </c>
      <c r="E72" s="66"/>
      <c r="F72" s="66">
        <f>MART!AJ72</f>
        <v>0</v>
      </c>
      <c r="G72" s="66">
        <f>NİSAN!AI72</f>
        <v>0</v>
      </c>
      <c r="H72" s="66">
        <f>MAYIS!AJ72</f>
        <v>0</v>
      </c>
      <c r="I72" s="66">
        <f>HAZİRAN!AI72</f>
        <v>0</v>
      </c>
      <c r="J72" s="66">
        <f>TEMMUZ!AJ72</f>
        <v>0</v>
      </c>
      <c r="K72" s="66">
        <f>AĞUSTOS!AJ72</f>
        <v>0</v>
      </c>
      <c r="L72" s="66">
        <f>EYLÜL!AI72</f>
        <v>0</v>
      </c>
      <c r="M72" s="66">
        <f>EKİM!AJ72</f>
        <v>0</v>
      </c>
      <c r="N72" s="66">
        <f>KASIM!AI72</f>
        <v>0</v>
      </c>
      <c r="O72" s="66">
        <f>ARALIK!AJ72</f>
        <v>0</v>
      </c>
      <c r="P72" s="66">
        <f>OCAK!AK72</f>
        <v>0</v>
      </c>
      <c r="Q72" s="67">
        <f t="shared" si="4"/>
        <v>0</v>
      </c>
    </row>
    <row r="73" spans="1:17" ht="18" customHeight="1" x14ac:dyDescent="0.3">
      <c r="A73" s="41">
        <v>37</v>
      </c>
      <c r="B73" s="14" t="s">
        <v>75</v>
      </c>
      <c r="C73" s="66">
        <f>OCAK!AJ73</f>
        <v>0</v>
      </c>
      <c r="D73" s="66">
        <f>ŞUBAT!AG73</f>
        <v>30</v>
      </c>
      <c r="E73" s="66"/>
      <c r="F73" s="66">
        <f>MART!AJ73</f>
        <v>35</v>
      </c>
      <c r="G73" s="66">
        <f>NİSAN!AI73</f>
        <v>0</v>
      </c>
      <c r="H73" s="66">
        <f>MAYIS!AJ73</f>
        <v>0</v>
      </c>
      <c r="I73" s="66">
        <f>HAZİRAN!AI73</f>
        <v>0</v>
      </c>
      <c r="J73" s="66">
        <f>TEMMUZ!AJ73</f>
        <v>0</v>
      </c>
      <c r="K73" s="66">
        <f>AĞUSTOS!AJ73</f>
        <v>0</v>
      </c>
      <c r="L73" s="66">
        <f>EYLÜL!AI73</f>
        <v>0</v>
      </c>
      <c r="M73" s="66">
        <f>EKİM!AJ73</f>
        <v>0</v>
      </c>
      <c r="N73" s="66">
        <f>KASIM!AI73</f>
        <v>0</v>
      </c>
      <c r="O73" s="66">
        <f>ARALIK!AJ73</f>
        <v>0</v>
      </c>
      <c r="P73" s="66">
        <f>OCAK!AK73</f>
        <v>0</v>
      </c>
      <c r="Q73" s="67">
        <f t="shared" ref="Q73:Q78" si="5">SUM(C73:N73)</f>
        <v>65</v>
      </c>
    </row>
    <row r="74" spans="1:17" ht="18" customHeight="1" x14ac:dyDescent="0.3">
      <c r="A74" s="41">
        <v>38</v>
      </c>
      <c r="B74" s="14" t="s">
        <v>76</v>
      </c>
      <c r="C74" s="66">
        <f>OCAK!AJ74</f>
        <v>108</v>
      </c>
      <c r="D74" s="66">
        <f>ŞUBAT!AG74</f>
        <v>67</v>
      </c>
      <c r="E74" s="66"/>
      <c r="F74" s="66">
        <f>MART!AJ74</f>
        <v>93</v>
      </c>
      <c r="G74" s="66">
        <f>NİSAN!AI74</f>
        <v>0</v>
      </c>
      <c r="H74" s="66">
        <f>MAYIS!AJ74</f>
        <v>0</v>
      </c>
      <c r="I74" s="66">
        <f>HAZİRAN!AI74</f>
        <v>0</v>
      </c>
      <c r="J74" s="66">
        <f>TEMMUZ!AJ74</f>
        <v>0</v>
      </c>
      <c r="K74" s="66">
        <f>AĞUSTOS!AJ74</f>
        <v>0</v>
      </c>
      <c r="L74" s="66">
        <f>EYLÜL!AI74</f>
        <v>0</v>
      </c>
      <c r="M74" s="66">
        <f>EKİM!AJ74</f>
        <v>0</v>
      </c>
      <c r="N74" s="66">
        <f>KASIM!AI74</f>
        <v>0</v>
      </c>
      <c r="O74" s="66">
        <f>ARALIK!AJ74</f>
        <v>0</v>
      </c>
      <c r="P74" s="66">
        <f>OCAK!AK74</f>
        <v>0</v>
      </c>
      <c r="Q74" s="67">
        <f t="shared" si="5"/>
        <v>268</v>
      </c>
    </row>
    <row r="75" spans="1:17" ht="18" customHeight="1" x14ac:dyDescent="0.3">
      <c r="A75" s="41">
        <v>39</v>
      </c>
      <c r="B75" s="14" t="s">
        <v>77</v>
      </c>
      <c r="C75" s="66">
        <f>OCAK!AJ75</f>
        <v>154</v>
      </c>
      <c r="D75" s="66">
        <f>ŞUBAT!AG75</f>
        <v>100</v>
      </c>
      <c r="E75" s="66"/>
      <c r="F75" s="66">
        <f>MART!AJ75</f>
        <v>108</v>
      </c>
      <c r="G75" s="66">
        <f>NİSAN!AI75</f>
        <v>0</v>
      </c>
      <c r="H75" s="66">
        <f>MAYIS!AJ75</f>
        <v>0</v>
      </c>
      <c r="I75" s="66">
        <f>HAZİRAN!AI75</f>
        <v>0</v>
      </c>
      <c r="J75" s="66">
        <f>TEMMUZ!AJ75</f>
        <v>0</v>
      </c>
      <c r="K75" s="66">
        <f>AĞUSTOS!AJ75</f>
        <v>0</v>
      </c>
      <c r="L75" s="66">
        <f>EYLÜL!AI75</f>
        <v>0</v>
      </c>
      <c r="M75" s="66">
        <f>EKİM!AJ75</f>
        <v>0</v>
      </c>
      <c r="N75" s="66">
        <f>KASIM!AI75</f>
        <v>0</v>
      </c>
      <c r="O75" s="66">
        <f>ARALIK!AJ75</f>
        <v>0</v>
      </c>
      <c r="P75" s="66">
        <f>OCAK!AK75</f>
        <v>0</v>
      </c>
      <c r="Q75" s="67">
        <f t="shared" si="5"/>
        <v>362</v>
      </c>
    </row>
    <row r="76" spans="1:17" ht="18" customHeight="1" x14ac:dyDescent="0.3">
      <c r="A76" s="41">
        <v>40</v>
      </c>
      <c r="B76" s="14" t="s">
        <v>78</v>
      </c>
      <c r="C76" s="66">
        <f>OCAK!AJ76</f>
        <v>0</v>
      </c>
      <c r="D76" s="66">
        <f>ŞUBAT!AG76</f>
        <v>0</v>
      </c>
      <c r="E76" s="66"/>
      <c r="F76" s="66">
        <f>MART!AJ76</f>
        <v>0</v>
      </c>
      <c r="G76" s="66">
        <f>NİSAN!AI76</f>
        <v>0</v>
      </c>
      <c r="H76" s="66">
        <f>MAYIS!AJ76</f>
        <v>0</v>
      </c>
      <c r="I76" s="66">
        <f>HAZİRAN!AI76</f>
        <v>0</v>
      </c>
      <c r="J76" s="66">
        <f>TEMMUZ!AJ76</f>
        <v>0</v>
      </c>
      <c r="K76" s="66">
        <f>AĞUSTOS!AJ76</f>
        <v>0</v>
      </c>
      <c r="L76" s="66">
        <f>EYLÜL!AI76</f>
        <v>0</v>
      </c>
      <c r="M76" s="66">
        <f>EKİM!AJ76</f>
        <v>0</v>
      </c>
      <c r="N76" s="66">
        <f>KASIM!AI76</f>
        <v>0</v>
      </c>
      <c r="O76" s="66">
        <f>ARALIK!AJ76</f>
        <v>0</v>
      </c>
      <c r="P76" s="66">
        <f>OCAK!AK76</f>
        <v>0</v>
      </c>
      <c r="Q76" s="67">
        <f t="shared" si="5"/>
        <v>0</v>
      </c>
    </row>
    <row r="77" spans="1:17" ht="18" customHeight="1" x14ac:dyDescent="0.3">
      <c r="A77" s="41">
        <v>41</v>
      </c>
      <c r="B77" s="43" t="s">
        <v>79</v>
      </c>
      <c r="C77" s="66">
        <f>OCAK!AJ77</f>
        <v>0</v>
      </c>
      <c r="D77" s="66">
        <f>ŞUBAT!AG77</f>
        <v>0</v>
      </c>
      <c r="E77" s="66"/>
      <c r="F77" s="66">
        <f>MART!AJ77</f>
        <v>0</v>
      </c>
      <c r="G77" s="66">
        <f>NİSAN!AI77</f>
        <v>0</v>
      </c>
      <c r="H77" s="66">
        <f>MAYIS!AJ77</f>
        <v>0</v>
      </c>
      <c r="I77" s="66">
        <f>HAZİRAN!AI77</f>
        <v>0</v>
      </c>
      <c r="J77" s="66">
        <f>TEMMUZ!AJ77</f>
        <v>0</v>
      </c>
      <c r="K77" s="66">
        <f>AĞUSTOS!AJ77</f>
        <v>0</v>
      </c>
      <c r="L77" s="66">
        <f>EYLÜL!AI77</f>
        <v>0</v>
      </c>
      <c r="M77" s="66">
        <f>EKİM!AJ77</f>
        <v>0</v>
      </c>
      <c r="N77" s="66">
        <f>KASIM!AI77</f>
        <v>0</v>
      </c>
      <c r="O77" s="66">
        <f>ARALIK!AJ77</f>
        <v>0</v>
      </c>
      <c r="P77" s="66">
        <f>OCAK!AK77</f>
        <v>0</v>
      </c>
      <c r="Q77" s="67">
        <f t="shared" si="5"/>
        <v>0</v>
      </c>
    </row>
    <row r="78" spans="1:17" ht="18" customHeight="1" x14ac:dyDescent="0.3">
      <c r="A78" s="41">
        <v>42</v>
      </c>
      <c r="B78" s="43" t="s">
        <v>80</v>
      </c>
      <c r="C78" s="66">
        <f>OCAK!AJ78</f>
        <v>49</v>
      </c>
      <c r="D78" s="66">
        <f>ŞUBAT!AG78</f>
        <v>0</v>
      </c>
      <c r="E78" s="66"/>
      <c r="F78" s="66">
        <f>MART!AJ78</f>
        <v>487</v>
      </c>
      <c r="G78" s="66">
        <f>NİSAN!AI78</f>
        <v>0</v>
      </c>
      <c r="H78" s="66">
        <f>MAYIS!AJ78</f>
        <v>0</v>
      </c>
      <c r="I78" s="66">
        <f>HAZİRAN!AI78</f>
        <v>0</v>
      </c>
      <c r="J78" s="66">
        <f>TEMMUZ!AJ78</f>
        <v>0</v>
      </c>
      <c r="K78" s="66">
        <f>AĞUSTOS!AJ78</f>
        <v>0</v>
      </c>
      <c r="L78" s="66">
        <f>EYLÜL!AI78</f>
        <v>0</v>
      </c>
      <c r="M78" s="66">
        <f>EKİM!AJ78</f>
        <v>0</v>
      </c>
      <c r="N78" s="66">
        <f>KASIM!AI78</f>
        <v>0</v>
      </c>
      <c r="O78" s="66">
        <f>ARALIK!AJ78</f>
        <v>0</v>
      </c>
      <c r="P78" s="66">
        <f>OCAK!AK78</f>
        <v>0</v>
      </c>
      <c r="Q78" s="67">
        <f t="shared" si="5"/>
        <v>536</v>
      </c>
    </row>
    <row r="79" spans="1:17" ht="18" customHeight="1" x14ac:dyDescent="0.3">
      <c r="A79" s="41">
        <v>43</v>
      </c>
      <c r="B79" s="43" t="s">
        <v>84</v>
      </c>
      <c r="C79" s="66">
        <f>OCAK!AJ79</f>
        <v>84</v>
      </c>
      <c r="D79" s="66">
        <f>ŞUBAT!AG79</f>
        <v>133</v>
      </c>
      <c r="E79" s="66"/>
      <c r="F79" s="66">
        <f>MART!AJ79</f>
        <v>404</v>
      </c>
      <c r="G79" s="66">
        <f>NİSAN!AI79</f>
        <v>0</v>
      </c>
      <c r="H79" s="66">
        <f>MAYIS!AJ79</f>
        <v>0</v>
      </c>
      <c r="I79" s="66">
        <f>HAZİRAN!AI79</f>
        <v>0</v>
      </c>
      <c r="J79" s="66">
        <f>TEMMUZ!AJ79</f>
        <v>0</v>
      </c>
      <c r="K79" s="66">
        <f>AĞUSTOS!AJ79</f>
        <v>0</v>
      </c>
      <c r="L79" s="66">
        <f>EYLÜL!AI79</f>
        <v>0</v>
      </c>
      <c r="M79" s="66">
        <f>EKİM!AJ79</f>
        <v>0</v>
      </c>
      <c r="N79" s="66">
        <f>KASIM!AI79</f>
        <v>0</v>
      </c>
      <c r="O79" s="66">
        <f>ARALIK!AJ79</f>
        <v>0</v>
      </c>
      <c r="P79" s="66">
        <f>OCAK!AK79</f>
        <v>0</v>
      </c>
      <c r="Q79" s="67">
        <f t="shared" si="4"/>
        <v>621</v>
      </c>
    </row>
    <row r="80" spans="1:17" ht="18" customHeight="1" x14ac:dyDescent="0.3">
      <c r="A80" s="41">
        <v>44</v>
      </c>
      <c r="B80" s="43" t="s">
        <v>85</v>
      </c>
      <c r="C80" s="66">
        <f>OCAK!AJ80</f>
        <v>158</v>
      </c>
      <c r="D80" s="66">
        <f>ŞUBAT!AG80</f>
        <v>254</v>
      </c>
      <c r="E80" s="66"/>
      <c r="F80" s="66">
        <f>MART!AJ80</f>
        <v>276</v>
      </c>
      <c r="G80" s="66">
        <f>NİSAN!AI80</f>
        <v>0</v>
      </c>
      <c r="H80" s="66">
        <f>MAYIS!AJ80</f>
        <v>0</v>
      </c>
      <c r="I80" s="66">
        <f>HAZİRAN!AI80</f>
        <v>0</v>
      </c>
      <c r="J80" s="66">
        <f>TEMMUZ!AJ80</f>
        <v>0</v>
      </c>
      <c r="K80" s="66">
        <f>AĞUSTOS!AJ80</f>
        <v>0</v>
      </c>
      <c r="L80" s="66">
        <f>EYLÜL!AI80</f>
        <v>0</v>
      </c>
      <c r="M80" s="66">
        <f>EKİM!AJ80</f>
        <v>0</v>
      </c>
      <c r="N80" s="66">
        <f>KASIM!AI80</f>
        <v>0</v>
      </c>
      <c r="O80" s="66">
        <f>ARALIK!AJ80</f>
        <v>0</v>
      </c>
      <c r="P80" s="66">
        <f>OCAK!AK80</f>
        <v>0</v>
      </c>
      <c r="Q80" s="67">
        <f t="shared" si="4"/>
        <v>688</v>
      </c>
    </row>
    <row r="81" spans="1:17" ht="18" customHeight="1" x14ac:dyDescent="0.3">
      <c r="A81" s="41">
        <v>45</v>
      </c>
      <c r="B81" s="43" t="s">
        <v>86</v>
      </c>
      <c r="C81" s="66">
        <f>OCAK!AJ81</f>
        <v>88</v>
      </c>
      <c r="D81" s="66">
        <f>ŞUBAT!AG81</f>
        <v>0</v>
      </c>
      <c r="E81" s="66"/>
      <c r="F81" s="66">
        <f>MART!AJ81</f>
        <v>157</v>
      </c>
      <c r="G81" s="66">
        <f>NİSAN!AI81</f>
        <v>0</v>
      </c>
      <c r="H81" s="66">
        <f>MAYIS!AJ81</f>
        <v>0</v>
      </c>
      <c r="I81" s="66">
        <f>HAZİRAN!AI81</f>
        <v>0</v>
      </c>
      <c r="J81" s="66">
        <f>TEMMUZ!AJ81</f>
        <v>0</v>
      </c>
      <c r="K81" s="66">
        <f>AĞUSTOS!AJ81</f>
        <v>0</v>
      </c>
      <c r="L81" s="66">
        <f>EYLÜL!AI81</f>
        <v>0</v>
      </c>
      <c r="M81" s="66">
        <f>EKİM!AJ81</f>
        <v>0</v>
      </c>
      <c r="N81" s="66">
        <f>KASIM!AI81</f>
        <v>0</v>
      </c>
      <c r="O81" s="66">
        <f>ARALIK!AJ81</f>
        <v>0</v>
      </c>
      <c r="P81" s="66">
        <f>OCAK!AK81</f>
        <v>0</v>
      </c>
      <c r="Q81" s="67">
        <f t="shared" si="4"/>
        <v>245</v>
      </c>
    </row>
    <row r="82" spans="1:17" ht="18" customHeight="1" x14ac:dyDescent="0.3">
      <c r="A82" s="41">
        <v>46</v>
      </c>
      <c r="B82" s="43" t="s">
        <v>87</v>
      </c>
      <c r="C82" s="66">
        <f>OCAK!AJ82</f>
        <v>0</v>
      </c>
      <c r="D82" s="66">
        <f>ŞUBAT!AG82</f>
        <v>0</v>
      </c>
      <c r="E82" s="66"/>
      <c r="F82" s="66">
        <f>MART!AJ82</f>
        <v>41</v>
      </c>
      <c r="G82" s="66">
        <f>NİSAN!AI82</f>
        <v>0</v>
      </c>
      <c r="H82" s="66">
        <f>MAYIS!AJ82</f>
        <v>0</v>
      </c>
      <c r="I82" s="66">
        <f>HAZİRAN!AI82</f>
        <v>0</v>
      </c>
      <c r="J82" s="66">
        <f>TEMMUZ!AJ82</f>
        <v>0</v>
      </c>
      <c r="K82" s="66">
        <f>AĞUSTOS!AJ82</f>
        <v>0</v>
      </c>
      <c r="L82" s="66">
        <f>EYLÜL!AI82</f>
        <v>0</v>
      </c>
      <c r="M82" s="66">
        <f>EKİM!AJ82</f>
        <v>0</v>
      </c>
      <c r="N82" s="66">
        <f>KASIM!AI82</f>
        <v>0</v>
      </c>
      <c r="O82" s="66">
        <f>ARALIK!AJ82</f>
        <v>0</v>
      </c>
      <c r="P82" s="66">
        <f>OCAK!AK82</f>
        <v>0</v>
      </c>
      <c r="Q82" s="67">
        <f t="shared" si="4"/>
        <v>41</v>
      </c>
    </row>
    <row r="83" spans="1:17" ht="18" customHeight="1" x14ac:dyDescent="0.3">
      <c r="A83" s="41">
        <v>47</v>
      </c>
      <c r="B83" s="43" t="s">
        <v>88</v>
      </c>
      <c r="C83" s="66">
        <f>OCAK!AJ83</f>
        <v>0</v>
      </c>
      <c r="D83" s="66">
        <f>ŞUBAT!AG83</f>
        <v>87</v>
      </c>
      <c r="E83" s="66"/>
      <c r="F83" s="66">
        <f>MART!AJ83</f>
        <v>0</v>
      </c>
      <c r="G83" s="66">
        <f>NİSAN!AI83</f>
        <v>0</v>
      </c>
      <c r="H83" s="66">
        <f>MAYIS!AJ83</f>
        <v>0</v>
      </c>
      <c r="I83" s="66">
        <f>HAZİRAN!AI83</f>
        <v>0</v>
      </c>
      <c r="J83" s="66">
        <f>TEMMUZ!AJ83</f>
        <v>0</v>
      </c>
      <c r="K83" s="66">
        <f>AĞUSTOS!AJ83</f>
        <v>0</v>
      </c>
      <c r="L83" s="66">
        <f>EYLÜL!AI83</f>
        <v>0</v>
      </c>
      <c r="M83" s="66">
        <f>EKİM!AJ83</f>
        <v>0</v>
      </c>
      <c r="N83" s="66">
        <f>KASIM!AI83</f>
        <v>0</v>
      </c>
      <c r="O83" s="66">
        <f>ARALIK!AJ83</f>
        <v>0</v>
      </c>
      <c r="P83" s="66">
        <f>OCAK!AK83</f>
        <v>0</v>
      </c>
      <c r="Q83" s="67">
        <f t="shared" si="4"/>
        <v>87</v>
      </c>
    </row>
    <row r="84" spans="1:17" ht="18" customHeight="1" x14ac:dyDescent="0.3">
      <c r="A84" s="207" t="s">
        <v>104</v>
      </c>
      <c r="B84" s="208"/>
      <c r="C84" s="68">
        <f t="shared" ref="C84:P84" si="6">SUM(C37:C83)</f>
        <v>5559</v>
      </c>
      <c r="D84" s="68">
        <f t="shared" si="6"/>
        <v>4833</v>
      </c>
      <c r="E84" s="68">
        <f t="shared" si="6"/>
        <v>0</v>
      </c>
      <c r="F84" s="68">
        <f t="shared" si="6"/>
        <v>7033</v>
      </c>
      <c r="G84" s="68">
        <f t="shared" si="6"/>
        <v>0</v>
      </c>
      <c r="H84" s="68">
        <f t="shared" si="6"/>
        <v>0</v>
      </c>
      <c r="I84" s="68">
        <f t="shared" si="6"/>
        <v>0</v>
      </c>
      <c r="J84" s="68">
        <f t="shared" si="6"/>
        <v>0</v>
      </c>
      <c r="K84" s="68">
        <f t="shared" si="6"/>
        <v>0</v>
      </c>
      <c r="L84" s="68">
        <f t="shared" si="6"/>
        <v>0</v>
      </c>
      <c r="M84" s="68">
        <f t="shared" si="6"/>
        <v>0</v>
      </c>
      <c r="N84" s="68">
        <f t="shared" si="6"/>
        <v>0</v>
      </c>
      <c r="O84" s="68">
        <f t="shared" si="6"/>
        <v>0</v>
      </c>
      <c r="P84" s="68">
        <f t="shared" si="6"/>
        <v>21761.8</v>
      </c>
      <c r="Q84" s="68">
        <f>C84+D84+F84+G84+H84+I84+J84+K84+L84+M84+N84+O84</f>
        <v>17425</v>
      </c>
    </row>
    <row r="85" spans="1:17" ht="18" customHeight="1" x14ac:dyDescent="0.35">
      <c r="A85" s="88"/>
      <c r="B85" s="89"/>
      <c r="C85" s="89"/>
      <c r="D85" s="89"/>
      <c r="E85" s="89"/>
      <c r="F85" s="89"/>
      <c r="G85" s="89"/>
      <c r="H85" s="89"/>
      <c r="J85" s="89"/>
      <c r="K85" s="89"/>
      <c r="L85" s="89"/>
      <c r="M85" s="89"/>
      <c r="N85" s="89"/>
      <c r="O85" s="89"/>
      <c r="P85" s="89"/>
      <c r="Q85" s="90"/>
    </row>
    <row r="86" spans="1:17" ht="18" customHeight="1" x14ac:dyDescent="0.35">
      <c r="A86" s="91"/>
      <c r="B86" s="75" t="s">
        <v>36</v>
      </c>
      <c r="C86" s="75"/>
      <c r="D86" s="75"/>
      <c r="E86" s="75"/>
      <c r="F86" s="75"/>
      <c r="G86" s="75"/>
      <c r="H86" s="99">
        <f>Q37+Q38+Q39+Q40+Q41+Q42+Q44+Q45+Q46+Q48+Q49+Q50+Q51+Q52+Q53+Q54+Q55+Q56+Q57+Q58+Q59+Q60+Q61+Q62+Q63+Q64+Q65+Q66+Q67+Q68+Q69+Q70+Q83</f>
        <v>13589</v>
      </c>
      <c r="I86" s="76"/>
      <c r="J86" s="76"/>
      <c r="K86" s="77" t="s">
        <v>37</v>
      </c>
      <c r="L86" s="77"/>
      <c r="M86" s="92"/>
      <c r="N86" s="92"/>
      <c r="O86" s="92"/>
      <c r="P86" s="92"/>
      <c r="Q86" s="93"/>
    </row>
    <row r="87" spans="1:17" ht="18" customHeight="1" x14ac:dyDescent="0.35">
      <c r="A87" s="91"/>
      <c r="B87" s="75" t="s">
        <v>38</v>
      </c>
      <c r="C87" s="75"/>
      <c r="D87" s="75"/>
      <c r="E87" s="75"/>
      <c r="F87" s="75"/>
      <c r="G87" s="75"/>
      <c r="H87" s="76">
        <f>Q47+Q71+Q72+Q73+Q74+Q75+Q76+Q77+Q78+Q79+Q80+Q81+Q82</f>
        <v>3075</v>
      </c>
      <c r="I87" s="76"/>
      <c r="J87" s="76"/>
      <c r="K87" s="77" t="s">
        <v>37</v>
      </c>
      <c r="L87" s="77"/>
      <c r="M87" s="92"/>
      <c r="N87" s="92"/>
      <c r="O87" s="92"/>
      <c r="P87" s="92"/>
      <c r="Q87" s="93"/>
    </row>
    <row r="88" spans="1:17" ht="18" customHeight="1" x14ac:dyDescent="0.35">
      <c r="A88" s="91"/>
      <c r="B88" s="75" t="s">
        <v>40</v>
      </c>
      <c r="C88" s="75"/>
      <c r="D88" s="75"/>
      <c r="E88" s="75"/>
      <c r="F88" s="75"/>
      <c r="G88" s="75"/>
      <c r="H88" s="76">
        <f>Q43</f>
        <v>761</v>
      </c>
      <c r="I88" s="76"/>
      <c r="J88" s="76"/>
      <c r="K88" s="77" t="s">
        <v>37</v>
      </c>
      <c r="L88" s="77"/>
      <c r="M88" s="92"/>
      <c r="N88" s="92"/>
      <c r="O88" s="92"/>
      <c r="P88" s="92"/>
      <c r="Q88" s="93"/>
    </row>
    <row r="89" spans="1:17" ht="18" customHeight="1" x14ac:dyDescent="0.35">
      <c r="A89" s="94"/>
      <c r="B89" s="82" t="s">
        <v>41</v>
      </c>
      <c r="C89" s="82"/>
      <c r="D89" s="82"/>
      <c r="E89" s="82"/>
      <c r="F89" s="82"/>
      <c r="G89" s="82"/>
      <c r="H89" s="95">
        <f>SUM(H86:H88)</f>
        <v>17425</v>
      </c>
      <c r="I89" s="83"/>
      <c r="J89" s="83"/>
      <c r="K89" s="96" t="s">
        <v>37</v>
      </c>
      <c r="L89" s="96"/>
      <c r="M89" s="97"/>
      <c r="N89" s="97"/>
      <c r="O89" s="97"/>
      <c r="P89" s="97"/>
      <c r="Q89" s="98"/>
    </row>
  </sheetData>
  <mergeCells count="21">
    <mergeCell ref="A84:B84"/>
    <mergeCell ref="B30:F30"/>
    <mergeCell ref="G30:I30"/>
    <mergeCell ref="J30:K30"/>
    <mergeCell ref="B31:F31"/>
    <mergeCell ref="A1:Q1"/>
    <mergeCell ref="A2:Q2"/>
    <mergeCell ref="A4:Q4"/>
    <mergeCell ref="A28:B28"/>
    <mergeCell ref="A35:O35"/>
    <mergeCell ref="B34:F34"/>
    <mergeCell ref="G34:I34"/>
    <mergeCell ref="J34:K34"/>
    <mergeCell ref="G31:I31"/>
    <mergeCell ref="J31:K31"/>
    <mergeCell ref="B32:F32"/>
    <mergeCell ref="G32:I32"/>
    <mergeCell ref="J32:K32"/>
    <mergeCell ref="B33:F33"/>
    <mergeCell ref="G33:I33"/>
    <mergeCell ref="J33:K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topLeftCell="A5" zoomScale="75" zoomScaleNormal="75" workbookViewId="0">
      <pane ySplit="1" topLeftCell="A66" activePane="bottomLeft" state="frozen"/>
      <selection activeCell="A5" sqref="A5"/>
      <selection pane="bottomLeft" activeCell="AJ50" sqref="AJ50"/>
    </sheetView>
  </sheetViews>
  <sheetFormatPr defaultColWidth="9.109375" defaultRowHeight="14.4" x14ac:dyDescent="0.3"/>
  <cols>
    <col min="1" max="1" width="5.109375" style="102" customWidth="1"/>
    <col min="2" max="2" width="21.44140625" style="127" customWidth="1"/>
    <col min="3" max="33" width="4.33203125" style="102" customWidth="1"/>
    <col min="34" max="35" width="9.109375" style="127"/>
    <col min="36" max="36" width="12.6640625" style="102" customWidth="1"/>
    <col min="37" max="38" width="12.44140625" style="102" customWidth="1"/>
    <col min="39" max="16384" width="9.109375" style="102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103" customFormat="1" ht="21" customHeight="1" x14ac:dyDescent="0.3">
      <c r="A3" s="183" t="s">
        <v>2</v>
      </c>
      <c r="B3" s="185"/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184"/>
      <c r="AE3" s="184"/>
      <c r="AF3" s="184"/>
      <c r="AG3" s="184"/>
      <c r="AH3" s="128"/>
      <c r="AI3" s="58"/>
      <c r="AJ3" s="57" t="s">
        <v>3</v>
      </c>
      <c r="AK3" s="4" t="s">
        <v>4</v>
      </c>
      <c r="AL3" s="4">
        <v>2018</v>
      </c>
    </row>
    <row r="4" spans="1:59" s="103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55">
        <v>1</v>
      </c>
      <c r="D5" s="56">
        <v>2</v>
      </c>
      <c r="E5" s="55">
        <v>3</v>
      </c>
      <c r="F5" s="56">
        <v>4</v>
      </c>
      <c r="G5" s="55">
        <v>5</v>
      </c>
      <c r="H5" s="56">
        <v>6</v>
      </c>
      <c r="I5" s="55">
        <v>7</v>
      </c>
      <c r="J5" s="56">
        <v>8</v>
      </c>
      <c r="K5" s="55">
        <v>9</v>
      </c>
      <c r="L5" s="56">
        <v>10</v>
      </c>
      <c r="M5" s="55">
        <v>11</v>
      </c>
      <c r="N5" s="56">
        <v>12</v>
      </c>
      <c r="O5" s="55">
        <v>13</v>
      </c>
      <c r="P5" s="56">
        <v>14</v>
      </c>
      <c r="Q5" s="55">
        <v>15</v>
      </c>
      <c r="R5" s="56">
        <v>16</v>
      </c>
      <c r="S5" s="55">
        <v>17</v>
      </c>
      <c r="T5" s="56">
        <v>18</v>
      </c>
      <c r="U5" s="55">
        <v>19</v>
      </c>
      <c r="V5" s="56">
        <v>20</v>
      </c>
      <c r="W5" s="55">
        <v>21</v>
      </c>
      <c r="X5" s="56">
        <v>22</v>
      </c>
      <c r="Y5" s="55">
        <v>23</v>
      </c>
      <c r="Z5" s="56">
        <v>24</v>
      </c>
      <c r="AA5" s="55">
        <v>25</v>
      </c>
      <c r="AB5" s="56">
        <v>26</v>
      </c>
      <c r="AC5" s="55">
        <v>27</v>
      </c>
      <c r="AD5" s="56">
        <v>28</v>
      </c>
      <c r="AE5" s="55">
        <v>29</v>
      </c>
      <c r="AF5" s="56">
        <v>30</v>
      </c>
      <c r="AG5" s="55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00">
        <v>1</v>
      </c>
      <c r="B6" s="14" t="s">
        <v>13</v>
      </c>
      <c r="C6" s="100"/>
      <c r="D6" s="100"/>
      <c r="E6" s="100"/>
      <c r="F6" s="100"/>
      <c r="G6" s="100">
        <v>34</v>
      </c>
      <c r="H6" s="100"/>
      <c r="I6" s="100"/>
      <c r="J6" s="100"/>
      <c r="K6" s="100"/>
      <c r="L6" s="100"/>
      <c r="M6" s="100"/>
      <c r="N6" s="100"/>
      <c r="O6" s="100"/>
      <c r="P6" s="100"/>
      <c r="Q6" s="100">
        <v>37</v>
      </c>
      <c r="R6" s="100"/>
      <c r="S6" s="100"/>
      <c r="T6" s="100"/>
      <c r="U6" s="100"/>
      <c r="V6" s="100"/>
      <c r="W6" s="100"/>
      <c r="X6" s="100">
        <v>30</v>
      </c>
      <c r="Y6" s="100"/>
      <c r="Z6" s="100"/>
      <c r="AA6" s="100"/>
      <c r="AB6" s="100"/>
      <c r="AC6" s="100"/>
      <c r="AD6" s="100"/>
      <c r="AE6" s="100">
        <v>34</v>
      </c>
      <c r="AF6" s="100"/>
      <c r="AG6" s="100"/>
      <c r="AH6" s="14">
        <v>94676</v>
      </c>
      <c r="AI6" s="14">
        <v>95963</v>
      </c>
      <c r="AJ6" s="100">
        <f t="shared" ref="AJ6:AJ27" si="0">C6+D6+E6+F6+G6+H6+I6+J6+K6+L6+M6+N6+O6+P6+Q6+R6+S6+T6+U6+V6+W6+X6+Y6+Z6+AA6+AB6+AC6+AD6+AE6+AF6+AG6</f>
        <v>135</v>
      </c>
      <c r="AK6" s="100">
        <f>AI6-AH6</f>
        <v>1287</v>
      </c>
      <c r="AL6" s="104">
        <f>AK6/AJ6</f>
        <v>9.5333333333333332</v>
      </c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</row>
    <row r="7" spans="1:59" ht="18" customHeight="1" x14ac:dyDescent="0.3">
      <c r="A7" s="100">
        <v>2</v>
      </c>
      <c r="B7" s="14" t="s">
        <v>14</v>
      </c>
      <c r="C7" s="100"/>
      <c r="D7" s="100">
        <v>26</v>
      </c>
      <c r="E7" s="100"/>
      <c r="F7" s="100"/>
      <c r="G7" s="100"/>
      <c r="H7" s="100"/>
      <c r="I7" s="100"/>
      <c r="J7" s="100"/>
      <c r="K7" s="100"/>
      <c r="L7" s="100">
        <v>26</v>
      </c>
      <c r="M7" s="100"/>
      <c r="N7" s="100">
        <v>14</v>
      </c>
      <c r="O7" s="100"/>
      <c r="P7" s="100"/>
      <c r="Q7" s="100">
        <v>22</v>
      </c>
      <c r="R7" s="100"/>
      <c r="S7" s="100"/>
      <c r="T7" s="100"/>
      <c r="U7" s="100"/>
      <c r="V7" s="100"/>
      <c r="W7" s="100"/>
      <c r="X7" s="100">
        <v>36</v>
      </c>
      <c r="Y7" s="100"/>
      <c r="Z7" s="100"/>
      <c r="AA7" s="100"/>
      <c r="AB7" s="100">
        <v>34</v>
      </c>
      <c r="AC7" s="100"/>
      <c r="AD7" s="100"/>
      <c r="AE7" s="100"/>
      <c r="AF7" s="100"/>
      <c r="AG7" s="100">
        <v>24</v>
      </c>
      <c r="AH7" s="14">
        <v>158850</v>
      </c>
      <c r="AI7" s="14">
        <v>160222</v>
      </c>
      <c r="AJ7" s="100">
        <f t="shared" si="0"/>
        <v>182</v>
      </c>
      <c r="AK7" s="100">
        <f t="shared" ref="AK7:AK27" si="1">AI7-AH7</f>
        <v>1372</v>
      </c>
      <c r="AL7" s="104">
        <f>AK7/AJ7</f>
        <v>7.5384615384615383</v>
      </c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</row>
    <row r="8" spans="1:59" ht="18" customHeight="1" x14ac:dyDescent="0.3">
      <c r="A8" s="100">
        <v>3</v>
      </c>
      <c r="B8" s="14" t="s">
        <v>15</v>
      </c>
      <c r="C8" s="100"/>
      <c r="D8" s="100">
        <v>20</v>
      </c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4">
        <v>135186</v>
      </c>
      <c r="AI8" s="14">
        <v>135192</v>
      </c>
      <c r="AJ8" s="100">
        <f t="shared" si="0"/>
        <v>20</v>
      </c>
      <c r="AK8" s="100">
        <f t="shared" si="1"/>
        <v>6</v>
      </c>
      <c r="AL8" s="104">
        <f>AK8/AJ8</f>
        <v>0.3</v>
      </c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</row>
    <row r="9" spans="1:59" ht="18" customHeight="1" x14ac:dyDescent="0.3">
      <c r="A9" s="100">
        <v>4</v>
      </c>
      <c r="B9" s="14" t="s">
        <v>16</v>
      </c>
      <c r="C9" s="100"/>
      <c r="D9" s="100"/>
      <c r="E9" s="100"/>
      <c r="F9" s="100"/>
      <c r="G9" s="100">
        <v>18</v>
      </c>
      <c r="H9" s="100"/>
      <c r="I9" s="100"/>
      <c r="J9" s="100"/>
      <c r="K9" s="105"/>
      <c r="L9" s="100"/>
      <c r="M9" s="100"/>
      <c r="N9" s="100"/>
      <c r="O9" s="100">
        <v>18</v>
      </c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>
        <v>35</v>
      </c>
      <c r="AC9" s="100"/>
      <c r="AD9" s="100"/>
      <c r="AE9" s="100"/>
      <c r="AF9" s="100"/>
      <c r="AG9" s="100"/>
      <c r="AH9" s="14">
        <v>90393</v>
      </c>
      <c r="AI9" s="14">
        <v>91058</v>
      </c>
      <c r="AJ9" s="100">
        <f t="shared" si="0"/>
        <v>71</v>
      </c>
      <c r="AK9" s="100">
        <f t="shared" si="1"/>
        <v>665</v>
      </c>
      <c r="AL9" s="104">
        <f>AK9/AJ9</f>
        <v>9.3661971830985919</v>
      </c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</row>
    <row r="10" spans="1:59" ht="18" customHeight="1" x14ac:dyDescent="0.3">
      <c r="A10" s="100">
        <v>5</v>
      </c>
      <c r="B10" s="14" t="s">
        <v>17</v>
      </c>
      <c r="C10" s="100"/>
      <c r="D10" s="100"/>
      <c r="E10" s="100"/>
      <c r="F10" s="100"/>
      <c r="G10" s="100">
        <v>41</v>
      </c>
      <c r="H10" s="100"/>
      <c r="I10" s="100"/>
      <c r="J10" s="100"/>
      <c r="K10" s="100"/>
      <c r="L10" s="100">
        <v>24</v>
      </c>
      <c r="M10" s="100"/>
      <c r="N10" s="100">
        <v>13</v>
      </c>
      <c r="O10" s="100"/>
      <c r="P10" s="100"/>
      <c r="Q10" s="100">
        <v>19</v>
      </c>
      <c r="R10" s="100"/>
      <c r="S10" s="100"/>
      <c r="T10" s="100"/>
      <c r="U10" s="100">
        <v>34</v>
      </c>
      <c r="V10" s="100"/>
      <c r="W10" s="100"/>
      <c r="X10" s="100"/>
      <c r="Y10" s="100"/>
      <c r="Z10" s="100">
        <v>24</v>
      </c>
      <c r="AA10" s="100"/>
      <c r="AB10" s="100"/>
      <c r="AC10" s="100"/>
      <c r="AD10" s="100"/>
      <c r="AE10" s="100">
        <v>22</v>
      </c>
      <c r="AF10" s="100"/>
      <c r="AG10" s="100"/>
      <c r="AH10" s="14">
        <v>243136</v>
      </c>
      <c r="AI10" s="14">
        <v>245167</v>
      </c>
      <c r="AJ10" s="100">
        <f t="shared" si="0"/>
        <v>177</v>
      </c>
      <c r="AK10" s="100">
        <f t="shared" si="1"/>
        <v>2031</v>
      </c>
      <c r="AL10" s="104">
        <f t="shared" ref="AL10:AL27" si="2">AK10/AJ10</f>
        <v>11.474576271186441</v>
      </c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</row>
    <row r="11" spans="1:59" ht="18" customHeight="1" x14ac:dyDescent="0.3">
      <c r="A11" s="100">
        <v>6</v>
      </c>
      <c r="B11" s="14" t="s">
        <v>18</v>
      </c>
      <c r="C11" s="100"/>
      <c r="D11" s="100"/>
      <c r="E11" s="100"/>
      <c r="F11" s="100"/>
      <c r="G11" s="100">
        <v>20</v>
      </c>
      <c r="H11" s="100"/>
      <c r="I11" s="100"/>
      <c r="J11" s="100"/>
      <c r="K11" s="100"/>
      <c r="L11" s="100"/>
      <c r="M11" s="100"/>
      <c r="N11" s="100">
        <v>24</v>
      </c>
      <c r="O11" s="100"/>
      <c r="P11" s="100"/>
      <c r="Q11" s="100">
        <v>26</v>
      </c>
      <c r="R11" s="100"/>
      <c r="S11" s="100"/>
      <c r="T11" s="100"/>
      <c r="U11" s="100"/>
      <c r="V11" s="100"/>
      <c r="W11" s="100"/>
      <c r="X11" s="100">
        <v>20</v>
      </c>
      <c r="Y11" s="100"/>
      <c r="Z11" s="100"/>
      <c r="AA11" s="100"/>
      <c r="AB11" s="100">
        <v>23</v>
      </c>
      <c r="AC11" s="100"/>
      <c r="AD11" s="100"/>
      <c r="AE11" s="100"/>
      <c r="AF11" s="100"/>
      <c r="AG11" s="100"/>
      <c r="AH11" s="14">
        <v>152150</v>
      </c>
      <c r="AI11" s="14">
        <v>152871</v>
      </c>
      <c r="AJ11" s="100">
        <f t="shared" si="0"/>
        <v>113</v>
      </c>
      <c r="AK11" s="100">
        <f t="shared" si="1"/>
        <v>721</v>
      </c>
      <c r="AL11" s="104">
        <f>AK11/AJ11</f>
        <v>6.3805309734513278</v>
      </c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</row>
    <row r="12" spans="1:59" ht="18" customHeight="1" x14ac:dyDescent="0.3">
      <c r="A12" s="100">
        <v>7</v>
      </c>
      <c r="B12" s="14" t="s">
        <v>19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4">
        <v>283951</v>
      </c>
      <c r="AI12" s="14">
        <v>283951</v>
      </c>
      <c r="AJ12" s="100">
        <f t="shared" si="0"/>
        <v>0</v>
      </c>
      <c r="AK12" s="100">
        <f t="shared" si="1"/>
        <v>0</v>
      </c>
      <c r="AL12" s="104" t="e">
        <f>AK12/AJ12</f>
        <v>#DIV/0!</v>
      </c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</row>
    <row r="13" spans="1:59" ht="18" customHeight="1" x14ac:dyDescent="0.3">
      <c r="A13" s="100">
        <v>8</v>
      </c>
      <c r="B13" s="14" t="s">
        <v>20</v>
      </c>
      <c r="C13" s="100"/>
      <c r="D13" s="100">
        <v>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>
        <v>25</v>
      </c>
      <c r="O13" s="100"/>
      <c r="P13" s="100"/>
      <c r="Q13" s="100"/>
      <c r="R13" s="100"/>
      <c r="S13" s="100"/>
      <c r="T13" s="100"/>
      <c r="U13" s="100">
        <v>23</v>
      </c>
      <c r="V13" s="100"/>
      <c r="W13" s="100"/>
      <c r="X13" s="100"/>
      <c r="Y13" s="100"/>
      <c r="Z13" s="100"/>
      <c r="AA13" s="100"/>
      <c r="AB13" s="100">
        <v>12</v>
      </c>
      <c r="AC13" s="100"/>
      <c r="AD13" s="100"/>
      <c r="AE13" s="100"/>
      <c r="AF13" s="100"/>
      <c r="AG13" s="100"/>
      <c r="AH13" s="14">
        <v>94676</v>
      </c>
      <c r="AI13" s="14">
        <v>95293</v>
      </c>
      <c r="AJ13" s="100">
        <f t="shared" si="0"/>
        <v>65</v>
      </c>
      <c r="AK13" s="100">
        <f t="shared" si="1"/>
        <v>617</v>
      </c>
      <c r="AL13" s="104">
        <f t="shared" si="2"/>
        <v>9.4923076923076923</v>
      </c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</row>
    <row r="14" spans="1:59" ht="18" customHeight="1" x14ac:dyDescent="0.3">
      <c r="A14" s="100">
        <v>9</v>
      </c>
      <c r="B14" s="14" t="s">
        <v>21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>
        <v>33</v>
      </c>
      <c r="O14" s="100"/>
      <c r="P14" s="100"/>
      <c r="Q14" s="100"/>
      <c r="R14" s="100"/>
      <c r="S14" s="100"/>
      <c r="T14" s="100"/>
      <c r="U14" s="100">
        <v>39</v>
      </c>
      <c r="V14" s="100"/>
      <c r="W14" s="100"/>
      <c r="X14" s="100"/>
      <c r="Y14" s="100"/>
      <c r="Z14" s="100"/>
      <c r="AA14" s="100"/>
      <c r="AB14" s="100"/>
      <c r="AC14" s="100"/>
      <c r="AD14" s="100"/>
      <c r="AE14" s="100">
        <v>30</v>
      </c>
      <c r="AF14" s="100"/>
      <c r="AG14" s="100"/>
      <c r="AH14" s="14">
        <v>35293</v>
      </c>
      <c r="AI14" s="14">
        <v>36089</v>
      </c>
      <c r="AJ14" s="100">
        <f t="shared" si="0"/>
        <v>102</v>
      </c>
      <c r="AK14" s="100">
        <f t="shared" si="1"/>
        <v>796</v>
      </c>
      <c r="AL14" s="104">
        <f t="shared" si="2"/>
        <v>7.8039215686274508</v>
      </c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</row>
    <row r="15" spans="1:59" ht="18" customHeight="1" x14ac:dyDescent="0.3">
      <c r="A15" s="100">
        <v>10</v>
      </c>
      <c r="B15" s="14" t="s">
        <v>22</v>
      </c>
      <c r="C15" s="100"/>
      <c r="D15" s="100"/>
      <c r="E15" s="100"/>
      <c r="F15" s="100"/>
      <c r="G15" s="100">
        <v>27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4">
        <v>50280</v>
      </c>
      <c r="AI15" s="14">
        <v>50398</v>
      </c>
      <c r="AJ15" s="100">
        <f t="shared" si="0"/>
        <v>27</v>
      </c>
      <c r="AK15" s="100">
        <f t="shared" si="1"/>
        <v>118</v>
      </c>
      <c r="AL15" s="104">
        <f t="shared" si="2"/>
        <v>4.3703703703703702</v>
      </c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</row>
    <row r="16" spans="1:59" ht="18" customHeight="1" x14ac:dyDescent="0.3">
      <c r="A16" s="100">
        <v>11</v>
      </c>
      <c r="B16" s="14" t="s">
        <v>23</v>
      </c>
      <c r="C16" s="100"/>
      <c r="D16" s="100">
        <v>29</v>
      </c>
      <c r="E16" s="100"/>
      <c r="F16" s="100"/>
      <c r="G16" s="100"/>
      <c r="H16" s="100"/>
      <c r="I16" s="100"/>
      <c r="J16" s="100">
        <v>32</v>
      </c>
      <c r="K16" s="100"/>
      <c r="L16" s="100">
        <v>19</v>
      </c>
      <c r="M16" s="100"/>
      <c r="N16" s="100"/>
      <c r="O16" s="100"/>
      <c r="P16" s="100"/>
      <c r="Q16" s="100">
        <v>27</v>
      </c>
      <c r="R16" s="100"/>
      <c r="S16" s="100"/>
      <c r="T16" s="100"/>
      <c r="U16" s="100"/>
      <c r="V16" s="100"/>
      <c r="W16" s="100"/>
      <c r="X16" s="100">
        <v>41</v>
      </c>
      <c r="Y16" s="100"/>
      <c r="Z16" s="100"/>
      <c r="AA16" s="100"/>
      <c r="AB16" s="100"/>
      <c r="AC16" s="100"/>
      <c r="AD16" s="100"/>
      <c r="AE16" s="100">
        <v>24</v>
      </c>
      <c r="AF16" s="100"/>
      <c r="AG16" s="100"/>
      <c r="AH16" s="14">
        <v>96589</v>
      </c>
      <c r="AI16" s="14">
        <v>97458</v>
      </c>
      <c r="AJ16" s="100">
        <f t="shared" si="0"/>
        <v>172</v>
      </c>
      <c r="AK16" s="100">
        <f t="shared" si="1"/>
        <v>869</v>
      </c>
      <c r="AL16" s="104">
        <f t="shared" si="2"/>
        <v>5.0523255813953485</v>
      </c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</row>
    <row r="17" spans="1:59" ht="18" customHeight="1" x14ac:dyDescent="0.3">
      <c r="A17" s="100">
        <v>12</v>
      </c>
      <c r="B17" s="14" t="s">
        <v>24</v>
      </c>
      <c r="C17" s="180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2"/>
      <c r="AH17" s="14"/>
      <c r="AI17" s="14"/>
      <c r="AJ17" s="100">
        <f t="shared" si="0"/>
        <v>0</v>
      </c>
      <c r="AK17" s="100">
        <f t="shared" si="1"/>
        <v>0</v>
      </c>
      <c r="AL17" s="104" t="e">
        <f t="shared" si="2"/>
        <v>#DIV/0!</v>
      </c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</row>
    <row r="18" spans="1:59" ht="18" customHeight="1" x14ac:dyDescent="0.3">
      <c r="A18" s="100">
        <v>13</v>
      </c>
      <c r="B18" s="14" t="s">
        <v>25</v>
      </c>
      <c r="C18" s="180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2"/>
      <c r="AH18" s="14"/>
      <c r="AI18" s="14"/>
      <c r="AJ18" s="100">
        <f t="shared" si="0"/>
        <v>0</v>
      </c>
      <c r="AK18" s="100">
        <f t="shared" si="1"/>
        <v>0</v>
      </c>
      <c r="AL18" s="104" t="e">
        <f t="shared" si="2"/>
        <v>#DIV/0!</v>
      </c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</row>
    <row r="19" spans="1:59" ht="18" customHeight="1" x14ac:dyDescent="0.3">
      <c r="A19" s="100">
        <v>14</v>
      </c>
      <c r="B19" s="14" t="s">
        <v>26</v>
      </c>
      <c r="C19" s="100"/>
      <c r="D19" s="100"/>
      <c r="E19" s="100"/>
      <c r="F19" s="100"/>
      <c r="G19" s="100">
        <v>32</v>
      </c>
      <c r="H19" s="100"/>
      <c r="I19" s="100"/>
      <c r="J19" s="100">
        <v>8</v>
      </c>
      <c r="K19" s="100"/>
      <c r="L19" s="100"/>
      <c r="M19" s="100"/>
      <c r="N19" s="100">
        <v>28</v>
      </c>
      <c r="O19" s="100"/>
      <c r="P19" s="100"/>
      <c r="Q19" s="100">
        <v>17</v>
      </c>
      <c r="R19" s="100"/>
      <c r="S19" s="100"/>
      <c r="T19" s="100"/>
      <c r="U19" s="100">
        <v>26</v>
      </c>
      <c r="V19" s="100"/>
      <c r="W19" s="100"/>
      <c r="X19" s="100"/>
      <c r="Y19" s="100"/>
      <c r="Z19" s="100">
        <v>22</v>
      </c>
      <c r="AA19" s="100"/>
      <c r="AB19" s="100"/>
      <c r="AC19" s="100"/>
      <c r="AD19" s="100"/>
      <c r="AE19" s="100">
        <v>17</v>
      </c>
      <c r="AF19" s="100"/>
      <c r="AG19" s="100"/>
      <c r="AH19" s="14">
        <v>60583</v>
      </c>
      <c r="AI19" s="14">
        <v>61449</v>
      </c>
      <c r="AJ19" s="100">
        <f t="shared" si="0"/>
        <v>150</v>
      </c>
      <c r="AK19" s="100">
        <f t="shared" si="1"/>
        <v>866</v>
      </c>
      <c r="AL19" s="104">
        <f t="shared" si="2"/>
        <v>5.7733333333333334</v>
      </c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</row>
    <row r="20" spans="1:59" ht="18" customHeight="1" x14ac:dyDescent="0.3">
      <c r="A20" s="100">
        <v>15</v>
      </c>
      <c r="B20" s="14" t="s">
        <v>27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>
        <v>27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>
        <v>28</v>
      </c>
      <c r="AA20" s="100"/>
      <c r="AB20" s="100"/>
      <c r="AC20" s="100"/>
      <c r="AD20" s="100"/>
      <c r="AE20" s="100"/>
      <c r="AF20" s="100"/>
      <c r="AG20" s="100"/>
      <c r="AH20" s="14">
        <v>11135</v>
      </c>
      <c r="AI20" s="14">
        <v>11527</v>
      </c>
      <c r="AJ20" s="100">
        <f t="shared" si="0"/>
        <v>55</v>
      </c>
      <c r="AK20" s="100">
        <f t="shared" si="1"/>
        <v>392</v>
      </c>
      <c r="AL20" s="104">
        <f t="shared" si="2"/>
        <v>7.127272727272727</v>
      </c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</row>
    <row r="21" spans="1:59" ht="18" customHeight="1" x14ac:dyDescent="0.3">
      <c r="A21" s="100">
        <v>16</v>
      </c>
      <c r="B21" s="14" t="s">
        <v>28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v>25</v>
      </c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4">
        <v>85952</v>
      </c>
      <c r="AI21" s="14">
        <v>86049</v>
      </c>
      <c r="AJ21" s="100">
        <f t="shared" si="0"/>
        <v>25</v>
      </c>
      <c r="AK21" s="100">
        <f t="shared" si="1"/>
        <v>97</v>
      </c>
      <c r="AL21" s="104">
        <f>AK21/AJ21</f>
        <v>3.88</v>
      </c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</row>
    <row r="22" spans="1:59" ht="18" customHeight="1" x14ac:dyDescent="0.3">
      <c r="A22" s="100">
        <v>17</v>
      </c>
      <c r="B22" s="14" t="s">
        <v>29</v>
      </c>
      <c r="C22" s="100"/>
      <c r="D22" s="100">
        <v>25</v>
      </c>
      <c r="E22" s="100"/>
      <c r="F22" s="100"/>
      <c r="G22" s="100"/>
      <c r="H22" s="100"/>
      <c r="I22" s="100"/>
      <c r="J22" s="100"/>
      <c r="K22" s="100"/>
      <c r="L22" s="100"/>
      <c r="M22" s="100"/>
      <c r="N22" s="100">
        <v>19</v>
      </c>
      <c r="O22" s="100"/>
      <c r="P22" s="100"/>
      <c r="Q22" s="100">
        <v>26</v>
      </c>
      <c r="R22" s="100"/>
      <c r="S22" s="100"/>
      <c r="T22" s="100"/>
      <c r="U22" s="100"/>
      <c r="V22" s="100"/>
      <c r="W22" s="100"/>
      <c r="X22" s="100">
        <v>29</v>
      </c>
      <c r="Y22" s="100"/>
      <c r="Z22" s="100"/>
      <c r="AA22" s="100"/>
      <c r="AB22" s="100">
        <v>29</v>
      </c>
      <c r="AC22" s="100"/>
      <c r="AD22" s="100"/>
      <c r="AE22" s="100"/>
      <c r="AF22" s="100"/>
      <c r="AG22" s="100"/>
      <c r="AH22" s="14">
        <v>91753</v>
      </c>
      <c r="AI22" s="14">
        <v>92333</v>
      </c>
      <c r="AJ22" s="100">
        <f t="shared" si="0"/>
        <v>128</v>
      </c>
      <c r="AK22" s="100">
        <f t="shared" si="1"/>
        <v>580</v>
      </c>
      <c r="AL22" s="104">
        <f>AK22/AJ22</f>
        <v>4.53125</v>
      </c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</row>
    <row r="23" spans="1:59" ht="18" customHeight="1" x14ac:dyDescent="0.3">
      <c r="A23" s="100">
        <v>18</v>
      </c>
      <c r="B23" s="14" t="s">
        <v>30</v>
      </c>
      <c r="C23" s="100"/>
      <c r="D23" s="100"/>
      <c r="E23" s="100"/>
      <c r="F23" s="100"/>
      <c r="G23" s="100"/>
      <c r="H23" s="100"/>
      <c r="I23" s="100"/>
      <c r="J23" s="100">
        <v>20</v>
      </c>
      <c r="K23" s="100"/>
      <c r="L23" s="100"/>
      <c r="M23" s="100"/>
      <c r="N23" s="100"/>
      <c r="O23" s="100"/>
      <c r="P23" s="100"/>
      <c r="Q23" s="100">
        <v>19</v>
      </c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4">
        <v>50625</v>
      </c>
      <c r="AI23" s="14">
        <v>50819</v>
      </c>
      <c r="AJ23" s="100">
        <f t="shared" si="0"/>
        <v>39</v>
      </c>
      <c r="AK23" s="100">
        <f t="shared" si="1"/>
        <v>194</v>
      </c>
      <c r="AL23" s="104">
        <f>AK23/AJ23</f>
        <v>4.9743589743589745</v>
      </c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</row>
    <row r="24" spans="1:59" ht="18" customHeight="1" x14ac:dyDescent="0.3">
      <c r="A24" s="100">
        <v>19</v>
      </c>
      <c r="B24" s="14" t="s">
        <v>31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4"/>
      <c r="AI24" s="14"/>
      <c r="AJ24" s="100">
        <f t="shared" si="0"/>
        <v>0</v>
      </c>
      <c r="AK24" s="100">
        <f t="shared" si="1"/>
        <v>0</v>
      </c>
      <c r="AL24" s="104" t="e">
        <f t="shared" si="2"/>
        <v>#DIV/0!</v>
      </c>
    </row>
    <row r="25" spans="1:59" ht="18" customHeight="1" x14ac:dyDescent="0.3">
      <c r="A25" s="100">
        <v>20</v>
      </c>
      <c r="B25" s="14" t="s">
        <v>32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4"/>
      <c r="AI25" s="14"/>
      <c r="AJ25" s="100">
        <f t="shared" si="0"/>
        <v>0</v>
      </c>
      <c r="AK25" s="100">
        <f t="shared" si="1"/>
        <v>0</v>
      </c>
      <c r="AL25" s="104" t="e">
        <f t="shared" si="2"/>
        <v>#DIV/0!</v>
      </c>
    </row>
    <row r="26" spans="1:59" ht="18" customHeight="1" x14ac:dyDescent="0.3">
      <c r="A26" s="100">
        <v>21</v>
      </c>
      <c r="B26" s="14" t="s">
        <v>33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>
        <v>22</v>
      </c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4"/>
      <c r="AI26" s="14"/>
      <c r="AJ26" s="100">
        <f t="shared" si="0"/>
        <v>22</v>
      </c>
      <c r="AK26" s="100">
        <f t="shared" si="1"/>
        <v>0</v>
      </c>
      <c r="AL26" s="104">
        <f t="shared" si="2"/>
        <v>0</v>
      </c>
    </row>
    <row r="27" spans="1:59" ht="18" customHeight="1" x14ac:dyDescent="0.3">
      <c r="A27" s="100">
        <v>22</v>
      </c>
      <c r="B27" s="14" t="s">
        <v>34</v>
      </c>
      <c r="C27" s="100"/>
      <c r="D27" s="100"/>
      <c r="E27" s="100"/>
      <c r="F27" s="100"/>
      <c r="G27" s="100"/>
      <c r="H27" s="100"/>
      <c r="I27" s="100"/>
      <c r="J27" s="100">
        <v>4</v>
      </c>
      <c r="K27" s="100"/>
      <c r="L27" s="100"/>
      <c r="M27" s="100"/>
      <c r="N27" s="100"/>
      <c r="O27" s="100"/>
      <c r="P27" s="100"/>
      <c r="Q27" s="100"/>
      <c r="R27" s="100"/>
      <c r="S27" s="100">
        <v>15</v>
      </c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4"/>
      <c r="AI27" s="14"/>
      <c r="AJ27" s="100">
        <f t="shared" si="0"/>
        <v>19</v>
      </c>
      <c r="AK27" s="100">
        <f t="shared" si="1"/>
        <v>0</v>
      </c>
      <c r="AL27" s="104">
        <f t="shared" si="2"/>
        <v>0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30"/>
      <c r="AI28" s="130"/>
      <c r="AJ28" s="6">
        <f>SUM(AJ6:AJ27)</f>
        <v>1502</v>
      </c>
      <c r="AK28" s="100"/>
      <c r="AL28" s="106"/>
    </row>
    <row r="29" spans="1:59" ht="18" customHeight="1" x14ac:dyDescent="0.3">
      <c r="A29" s="22"/>
      <c r="B29" s="121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121"/>
      <c r="AI29" s="121"/>
      <c r="AJ29" s="23"/>
      <c r="AK29" s="107"/>
      <c r="AL29" s="108"/>
    </row>
    <row r="30" spans="1:59" ht="18" customHeight="1" x14ac:dyDescent="0.3">
      <c r="A30" s="27"/>
      <c r="B30" s="122"/>
      <c r="C30" s="178" t="s">
        <v>36</v>
      </c>
      <c r="D30" s="178"/>
      <c r="E30" s="178"/>
      <c r="F30" s="178"/>
      <c r="G30" s="178"/>
      <c r="H30" s="179">
        <f>AJ6+AJ7+AJ8+AJ9+AJ10+AJ11+AJ13+AJ14+AJ15+AJ17+AJ18+AJ21+AJ22+AJ23+AJ27</f>
        <v>1103</v>
      </c>
      <c r="I30" s="179"/>
      <c r="J30" s="179"/>
      <c r="K30" s="179" t="s">
        <v>37</v>
      </c>
      <c r="L30" s="179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122"/>
      <c r="AI30" s="122"/>
      <c r="AJ30" s="51"/>
      <c r="AK30" s="101"/>
      <c r="AL30" s="109"/>
    </row>
    <row r="31" spans="1:59" ht="18" customHeight="1" x14ac:dyDescent="0.3">
      <c r="A31" s="27"/>
      <c r="B31" s="122"/>
      <c r="C31" s="178" t="s">
        <v>38</v>
      </c>
      <c r="D31" s="178"/>
      <c r="E31" s="178"/>
      <c r="F31" s="178"/>
      <c r="G31" s="178"/>
      <c r="H31" s="179">
        <f>AJ12+AJ16+AJ24+AJ25+AJ26</f>
        <v>194</v>
      </c>
      <c r="I31" s="179"/>
      <c r="J31" s="179"/>
      <c r="K31" s="179" t="s">
        <v>37</v>
      </c>
      <c r="L31" s="179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122"/>
      <c r="AI31" s="122"/>
      <c r="AJ31" s="51"/>
      <c r="AK31" s="101"/>
      <c r="AL31" s="109"/>
    </row>
    <row r="32" spans="1:59" ht="18" customHeight="1" x14ac:dyDescent="0.3">
      <c r="A32" s="27"/>
      <c r="B32" s="122"/>
      <c r="C32" s="178" t="s">
        <v>39</v>
      </c>
      <c r="D32" s="178"/>
      <c r="E32" s="178"/>
      <c r="F32" s="178"/>
      <c r="G32" s="178"/>
      <c r="H32" s="179">
        <f>AJ20</f>
        <v>55</v>
      </c>
      <c r="I32" s="179"/>
      <c r="J32" s="179"/>
      <c r="K32" s="179" t="s">
        <v>37</v>
      </c>
      <c r="L32" s="179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122"/>
      <c r="AI32" s="122"/>
      <c r="AJ32" s="51"/>
      <c r="AK32" s="101"/>
      <c r="AL32" s="109"/>
    </row>
    <row r="33" spans="1:38" ht="15.6" x14ac:dyDescent="0.3">
      <c r="A33" s="27"/>
      <c r="B33" s="122"/>
      <c r="C33" s="178" t="s">
        <v>40</v>
      </c>
      <c r="D33" s="178"/>
      <c r="E33" s="178"/>
      <c r="F33" s="178"/>
      <c r="G33" s="178"/>
      <c r="H33" s="179">
        <f>AJ19</f>
        <v>150</v>
      </c>
      <c r="I33" s="179"/>
      <c r="J33" s="179"/>
      <c r="K33" s="179" t="s">
        <v>37</v>
      </c>
      <c r="L33" s="179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122"/>
      <c r="AI33" s="122"/>
      <c r="AJ33" s="51"/>
      <c r="AK33" s="101"/>
      <c r="AL33" s="109"/>
    </row>
    <row r="34" spans="1:38" ht="15.6" x14ac:dyDescent="0.3">
      <c r="A34" s="31"/>
      <c r="B34" s="123"/>
      <c r="C34" s="189" t="s">
        <v>41</v>
      </c>
      <c r="D34" s="189"/>
      <c r="E34" s="189"/>
      <c r="F34" s="189"/>
      <c r="G34" s="189"/>
      <c r="H34" s="189">
        <f>SUM(H30:H33)</f>
        <v>1502</v>
      </c>
      <c r="I34" s="189"/>
      <c r="J34" s="189"/>
      <c r="K34" s="190" t="s">
        <v>37</v>
      </c>
      <c r="L34" s="190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123"/>
      <c r="AI34" s="123"/>
      <c r="AJ34" s="52"/>
      <c r="AK34" s="110"/>
      <c r="AL34" s="111"/>
    </row>
    <row r="35" spans="1:38" s="112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31"/>
      <c r="AK35" s="38"/>
      <c r="AL35" s="111"/>
    </row>
    <row r="36" spans="1:38" s="113" customFormat="1" ht="41.4" x14ac:dyDescent="0.3">
      <c r="A36" s="6" t="s">
        <v>6</v>
      </c>
      <c r="B36" s="120" t="s">
        <v>7</v>
      </c>
      <c r="C36" s="55">
        <v>1</v>
      </c>
      <c r="D36" s="56">
        <v>2</v>
      </c>
      <c r="E36" s="55">
        <v>3</v>
      </c>
      <c r="F36" s="56">
        <v>4</v>
      </c>
      <c r="G36" s="55">
        <v>5</v>
      </c>
      <c r="H36" s="56">
        <v>6</v>
      </c>
      <c r="I36" s="55">
        <v>7</v>
      </c>
      <c r="J36" s="56">
        <v>8</v>
      </c>
      <c r="K36" s="55">
        <v>9</v>
      </c>
      <c r="L36" s="56">
        <v>10</v>
      </c>
      <c r="M36" s="55">
        <v>11</v>
      </c>
      <c r="N36" s="56">
        <v>12</v>
      </c>
      <c r="O36" s="55">
        <v>13</v>
      </c>
      <c r="P36" s="56">
        <v>14</v>
      </c>
      <c r="Q36" s="55">
        <v>15</v>
      </c>
      <c r="R36" s="56">
        <v>16</v>
      </c>
      <c r="S36" s="55">
        <v>17</v>
      </c>
      <c r="T36" s="56">
        <v>18</v>
      </c>
      <c r="U36" s="55">
        <v>19</v>
      </c>
      <c r="V36" s="56">
        <v>20</v>
      </c>
      <c r="W36" s="55">
        <v>21</v>
      </c>
      <c r="X36" s="56">
        <v>22</v>
      </c>
      <c r="Y36" s="55">
        <v>23</v>
      </c>
      <c r="Z36" s="56">
        <v>24</v>
      </c>
      <c r="AA36" s="55">
        <v>25</v>
      </c>
      <c r="AB36" s="56">
        <v>26</v>
      </c>
      <c r="AC36" s="55">
        <v>27</v>
      </c>
      <c r="AD36" s="56">
        <v>28</v>
      </c>
      <c r="AE36" s="55">
        <v>29</v>
      </c>
      <c r="AF36" s="56">
        <v>30</v>
      </c>
      <c r="AG36" s="55">
        <v>31</v>
      </c>
      <c r="AH36" s="129" t="s">
        <v>8</v>
      </c>
      <c r="AI36" s="129" t="s">
        <v>9</v>
      </c>
      <c r="AJ36" s="10" t="s">
        <v>10</v>
      </c>
      <c r="AK36" s="39" t="s">
        <v>11</v>
      </c>
      <c r="AL36" s="12" t="s">
        <v>12</v>
      </c>
    </row>
    <row r="37" spans="1:38" s="113" customFormat="1" x14ac:dyDescent="0.3">
      <c r="A37" s="100">
        <v>1</v>
      </c>
      <c r="B37" s="42" t="s">
        <v>43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>
        <v>54</v>
      </c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>
        <v>57</v>
      </c>
      <c r="AF37" s="100"/>
      <c r="AG37" s="100"/>
      <c r="AH37" s="14">
        <v>41420</v>
      </c>
      <c r="AI37" s="14">
        <v>42350</v>
      </c>
      <c r="AJ37" s="100">
        <f t="shared" ref="AJ37:AJ80" si="3">C37+D37+E37+F37+G37+H37+I37+J37+K37+L37+M37+N37+O37+P37+Q37+R37+S37+T37+U37+V37+W37+X37+Y37+Z37+AA37+AB37+AC37+AD37+AE37+AF37+AG37</f>
        <v>111</v>
      </c>
      <c r="AK37" s="100">
        <f t="shared" ref="AK37:AK80" si="4">AI37-AH37</f>
        <v>930</v>
      </c>
      <c r="AL37" s="104">
        <f t="shared" ref="AL37:AL80" si="5">AK37/AJ37</f>
        <v>8.378378378378379</v>
      </c>
    </row>
    <row r="38" spans="1:38" s="113" customFormat="1" x14ac:dyDescent="0.3">
      <c r="A38" s="100">
        <v>2</v>
      </c>
      <c r="B38" s="42" t="s">
        <v>82</v>
      </c>
      <c r="C38" s="100"/>
      <c r="D38" s="100">
        <v>26</v>
      </c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4">
        <v>1560</v>
      </c>
      <c r="AI38" s="14">
        <v>2071</v>
      </c>
      <c r="AJ38" s="100">
        <f t="shared" si="3"/>
        <v>26</v>
      </c>
      <c r="AK38" s="100">
        <f t="shared" si="4"/>
        <v>511</v>
      </c>
      <c r="AL38" s="104">
        <f t="shared" si="5"/>
        <v>19.653846153846153</v>
      </c>
    </row>
    <row r="39" spans="1:38" s="113" customFormat="1" x14ac:dyDescent="0.3">
      <c r="A39" s="100">
        <v>3</v>
      </c>
      <c r="B39" s="42" t="s">
        <v>44</v>
      </c>
      <c r="C39" s="100"/>
      <c r="D39" s="100">
        <v>30</v>
      </c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>
        <v>33</v>
      </c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4">
        <v>50016</v>
      </c>
      <c r="AI39" s="14">
        <v>50290</v>
      </c>
      <c r="AJ39" s="100">
        <f t="shared" si="3"/>
        <v>63</v>
      </c>
      <c r="AK39" s="100">
        <f t="shared" si="4"/>
        <v>274</v>
      </c>
      <c r="AL39" s="104">
        <f t="shared" si="5"/>
        <v>4.3492063492063489</v>
      </c>
    </row>
    <row r="40" spans="1:38" s="113" customFormat="1" x14ac:dyDescent="0.3">
      <c r="A40" s="100">
        <v>4</v>
      </c>
      <c r="B40" s="42" t="s">
        <v>45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>
        <v>35</v>
      </c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4">
        <v>32040</v>
      </c>
      <c r="AI40" s="14">
        <v>32272</v>
      </c>
      <c r="AJ40" s="100">
        <f t="shared" si="3"/>
        <v>35</v>
      </c>
      <c r="AK40" s="100">
        <f t="shared" si="4"/>
        <v>232</v>
      </c>
      <c r="AL40" s="104">
        <f t="shared" si="5"/>
        <v>6.628571428571429</v>
      </c>
    </row>
    <row r="41" spans="1:38" s="113" customFormat="1" x14ac:dyDescent="0.3">
      <c r="A41" s="100">
        <v>5</v>
      </c>
      <c r="B41" s="42" t="s">
        <v>89</v>
      </c>
      <c r="C41" s="100"/>
      <c r="D41" s="100">
        <v>43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4">
        <v>6247</v>
      </c>
      <c r="AI41" s="14">
        <v>6399</v>
      </c>
      <c r="AJ41" s="100">
        <f t="shared" ref="AJ41:AJ42" si="6">C41+D41+E41+F41+G41+H41+I41+J41+K41+L41+M41+N41+O41+P41+Q41+R41+S41+T41+U41+V41+W41+X41+Y41+Z41+AA41+AB41+AC41+AD41+AE41+AF41+AG41</f>
        <v>43</v>
      </c>
      <c r="AK41" s="100">
        <f t="shared" ref="AK41:AK42" si="7">AI41-AH41</f>
        <v>152</v>
      </c>
      <c r="AL41" s="104">
        <f t="shared" ref="AL41:AL42" si="8">AK41/AJ41</f>
        <v>3.5348837209302326</v>
      </c>
    </row>
    <row r="42" spans="1:38" s="113" customFormat="1" x14ac:dyDescent="0.3">
      <c r="A42" s="100">
        <v>6</v>
      </c>
      <c r="B42" s="42" t="s">
        <v>90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>
        <v>51</v>
      </c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>
        <v>60</v>
      </c>
      <c r="Y42" s="100"/>
      <c r="Z42" s="100"/>
      <c r="AA42" s="100"/>
      <c r="AB42" s="100"/>
      <c r="AC42" s="100"/>
      <c r="AD42" s="100"/>
      <c r="AE42" s="100"/>
      <c r="AF42" s="100"/>
      <c r="AG42" s="100"/>
      <c r="AH42" s="14">
        <v>17162</v>
      </c>
      <c r="AI42" s="14">
        <v>18275</v>
      </c>
      <c r="AJ42" s="100">
        <f t="shared" si="6"/>
        <v>111</v>
      </c>
      <c r="AK42" s="100">
        <f t="shared" si="7"/>
        <v>1113</v>
      </c>
      <c r="AL42" s="104">
        <f t="shared" si="8"/>
        <v>10.027027027027026</v>
      </c>
    </row>
    <row r="43" spans="1:38" s="113" customFormat="1" x14ac:dyDescent="0.3">
      <c r="A43" s="100">
        <v>7</v>
      </c>
      <c r="B43" s="42" t="s">
        <v>46</v>
      </c>
      <c r="C43" s="100"/>
      <c r="D43" s="100"/>
      <c r="E43" s="100">
        <v>21</v>
      </c>
      <c r="F43" s="100"/>
      <c r="G43" s="100">
        <v>23</v>
      </c>
      <c r="H43" s="100"/>
      <c r="I43" s="100"/>
      <c r="J43" s="100">
        <v>13</v>
      </c>
      <c r="K43" s="100"/>
      <c r="L43" s="100">
        <v>18</v>
      </c>
      <c r="M43" s="100"/>
      <c r="N43" s="100"/>
      <c r="O43" s="100">
        <v>14</v>
      </c>
      <c r="P43" s="100"/>
      <c r="Q43" s="100">
        <v>24</v>
      </c>
      <c r="R43" s="100"/>
      <c r="S43" s="100">
        <v>19</v>
      </c>
      <c r="T43" s="100"/>
      <c r="U43" s="100">
        <v>21</v>
      </c>
      <c r="V43" s="100"/>
      <c r="W43" s="100"/>
      <c r="X43" s="100">
        <v>14</v>
      </c>
      <c r="Y43" s="100"/>
      <c r="Z43" s="100">
        <v>19</v>
      </c>
      <c r="AA43" s="100"/>
      <c r="AB43" s="100">
        <v>18</v>
      </c>
      <c r="AC43" s="100"/>
      <c r="AD43" s="100"/>
      <c r="AE43" s="100"/>
      <c r="AF43" s="100"/>
      <c r="AG43" s="100">
        <v>30</v>
      </c>
      <c r="AH43" s="14">
        <v>138010</v>
      </c>
      <c r="AI43" s="14">
        <v>139685</v>
      </c>
      <c r="AJ43" s="100">
        <f t="shared" si="3"/>
        <v>234</v>
      </c>
      <c r="AK43" s="100">
        <f t="shared" si="4"/>
        <v>1675</v>
      </c>
      <c r="AL43" s="104">
        <f t="shared" si="5"/>
        <v>7.1581196581196584</v>
      </c>
    </row>
    <row r="44" spans="1:38" s="113" customFormat="1" x14ac:dyDescent="0.3">
      <c r="A44" s="100">
        <v>8</v>
      </c>
      <c r="B44" s="42" t="s">
        <v>47</v>
      </c>
      <c r="C44" s="100"/>
      <c r="D44" s="100"/>
      <c r="E44" s="100"/>
      <c r="F44" s="100"/>
      <c r="G44" s="100">
        <v>28</v>
      </c>
      <c r="H44" s="100"/>
      <c r="I44" s="100"/>
      <c r="J44" s="100"/>
      <c r="K44" s="100"/>
      <c r="L44" s="100"/>
      <c r="M44" s="100"/>
      <c r="N44" s="100">
        <v>21</v>
      </c>
      <c r="O44" s="100"/>
      <c r="P44" s="100"/>
      <c r="Q44" s="100">
        <v>35</v>
      </c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>
        <v>21</v>
      </c>
      <c r="AC44" s="100"/>
      <c r="AD44" s="100"/>
      <c r="AE44" s="100"/>
      <c r="AF44" s="100"/>
      <c r="AG44" s="100"/>
      <c r="AH44" s="14">
        <v>175802</v>
      </c>
      <c r="AI44" s="14">
        <v>176708</v>
      </c>
      <c r="AJ44" s="100">
        <f t="shared" si="3"/>
        <v>105</v>
      </c>
      <c r="AK44" s="100">
        <f t="shared" si="4"/>
        <v>906</v>
      </c>
      <c r="AL44" s="104">
        <f t="shared" si="5"/>
        <v>8.6285714285714281</v>
      </c>
    </row>
    <row r="45" spans="1:38" s="113" customFormat="1" x14ac:dyDescent="0.3">
      <c r="A45" s="100">
        <v>9</v>
      </c>
      <c r="B45" s="14" t="s">
        <v>48</v>
      </c>
      <c r="C45" s="100"/>
      <c r="D45" s="100"/>
      <c r="E45" s="100"/>
      <c r="F45" s="100"/>
      <c r="G45" s="100">
        <v>27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>
        <v>33</v>
      </c>
      <c r="AH45" s="14">
        <v>190850</v>
      </c>
      <c r="AI45" s="14">
        <v>191168</v>
      </c>
      <c r="AJ45" s="100">
        <f t="shared" si="3"/>
        <v>60</v>
      </c>
      <c r="AK45" s="100">
        <f t="shared" si="4"/>
        <v>318</v>
      </c>
      <c r="AL45" s="104">
        <f t="shared" si="5"/>
        <v>5.3</v>
      </c>
    </row>
    <row r="46" spans="1:38" s="113" customFormat="1" x14ac:dyDescent="0.3">
      <c r="A46" s="100">
        <v>10</v>
      </c>
      <c r="B46" s="14" t="s">
        <v>49</v>
      </c>
      <c r="C46" s="100"/>
      <c r="D46" s="100"/>
      <c r="E46" s="100"/>
      <c r="F46" s="100"/>
      <c r="G46" s="100">
        <v>26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4">
        <v>205459</v>
      </c>
      <c r="AI46" s="14">
        <v>206053</v>
      </c>
      <c r="AJ46" s="100">
        <f t="shared" si="3"/>
        <v>26</v>
      </c>
      <c r="AK46" s="100">
        <f t="shared" si="4"/>
        <v>594</v>
      </c>
      <c r="AL46" s="104">
        <f t="shared" si="5"/>
        <v>22.846153846153847</v>
      </c>
    </row>
    <row r="47" spans="1:38" x14ac:dyDescent="0.3">
      <c r="A47" s="100">
        <v>11</v>
      </c>
      <c r="B47" s="14" t="s">
        <v>50</v>
      </c>
      <c r="C47" s="100"/>
      <c r="D47" s="100">
        <v>25</v>
      </c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v>40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>
        <v>39</v>
      </c>
      <c r="AF47" s="100"/>
      <c r="AG47" s="100"/>
      <c r="AH47" s="14">
        <v>45046</v>
      </c>
      <c r="AI47" s="14">
        <v>45732</v>
      </c>
      <c r="AJ47" s="100">
        <f t="shared" si="3"/>
        <v>104</v>
      </c>
      <c r="AK47" s="100">
        <f t="shared" si="4"/>
        <v>686</v>
      </c>
      <c r="AL47" s="104">
        <f t="shared" si="5"/>
        <v>6.5961538461538458</v>
      </c>
    </row>
    <row r="48" spans="1:38" x14ac:dyDescent="0.3">
      <c r="A48" s="100">
        <v>12</v>
      </c>
      <c r="B48" s="14" t="s">
        <v>83</v>
      </c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4">
        <v>1137</v>
      </c>
      <c r="AI48" s="14">
        <v>1138</v>
      </c>
      <c r="AJ48" s="100">
        <f t="shared" si="3"/>
        <v>0</v>
      </c>
      <c r="AK48" s="100">
        <f t="shared" si="4"/>
        <v>1</v>
      </c>
      <c r="AL48" s="104" t="e">
        <f t="shared" si="5"/>
        <v>#DIV/0!</v>
      </c>
    </row>
    <row r="49" spans="1:38" x14ac:dyDescent="0.3">
      <c r="A49" s="100">
        <v>13</v>
      </c>
      <c r="B49" s="14" t="s">
        <v>51</v>
      </c>
      <c r="C49" s="100"/>
      <c r="D49" s="100">
        <v>28</v>
      </c>
      <c r="E49" s="100"/>
      <c r="F49" s="100"/>
      <c r="G49" s="100">
        <v>7</v>
      </c>
      <c r="H49" s="100"/>
      <c r="I49" s="100"/>
      <c r="J49" s="100"/>
      <c r="K49" s="100"/>
      <c r="L49" s="100"/>
      <c r="M49" s="100"/>
      <c r="N49" s="100">
        <v>4</v>
      </c>
      <c r="O49" s="100"/>
      <c r="P49" s="100"/>
      <c r="Q49" s="100">
        <v>19</v>
      </c>
      <c r="R49" s="100"/>
      <c r="S49" s="100">
        <v>7</v>
      </c>
      <c r="T49" s="100"/>
      <c r="U49" s="100"/>
      <c r="V49" s="100"/>
      <c r="W49" s="100"/>
      <c r="X49" s="100">
        <v>12</v>
      </c>
      <c r="Y49" s="100"/>
      <c r="Z49" s="100"/>
      <c r="AA49" s="100"/>
      <c r="AB49" s="100">
        <v>15</v>
      </c>
      <c r="AC49" s="100"/>
      <c r="AD49" s="100"/>
      <c r="AE49" s="100">
        <v>10</v>
      </c>
      <c r="AF49" s="100"/>
      <c r="AG49" s="100"/>
      <c r="AH49" s="14">
        <v>205883</v>
      </c>
      <c r="AI49" s="14">
        <v>206583</v>
      </c>
      <c r="AJ49" s="100">
        <f t="shared" si="3"/>
        <v>102</v>
      </c>
      <c r="AK49" s="100">
        <f t="shared" si="4"/>
        <v>700</v>
      </c>
      <c r="AL49" s="104">
        <f t="shared" si="5"/>
        <v>6.8627450980392153</v>
      </c>
    </row>
    <row r="50" spans="1:38" x14ac:dyDescent="0.3">
      <c r="A50" s="100">
        <v>14</v>
      </c>
      <c r="B50" s="14" t="s">
        <v>52</v>
      </c>
      <c r="C50" s="100"/>
      <c r="D50" s="100">
        <v>31</v>
      </c>
      <c r="E50" s="100"/>
      <c r="F50" s="100"/>
      <c r="G50" s="100">
        <v>45</v>
      </c>
      <c r="H50" s="100"/>
      <c r="I50" s="100"/>
      <c r="J50" s="100">
        <v>28</v>
      </c>
      <c r="K50" s="100"/>
      <c r="L50" s="100"/>
      <c r="M50" s="100"/>
      <c r="N50" s="100">
        <v>50</v>
      </c>
      <c r="O50" s="100"/>
      <c r="P50" s="100"/>
      <c r="Q50" s="100">
        <v>29</v>
      </c>
      <c r="R50" s="100"/>
      <c r="S50" s="100"/>
      <c r="T50" s="100"/>
      <c r="U50" s="100">
        <v>38</v>
      </c>
      <c r="V50" s="100"/>
      <c r="W50" s="100"/>
      <c r="X50" s="100">
        <v>38</v>
      </c>
      <c r="Y50" s="100"/>
      <c r="Z50" s="100">
        <v>20</v>
      </c>
      <c r="AA50" s="100"/>
      <c r="AB50" s="100"/>
      <c r="AC50" s="100"/>
      <c r="AD50" s="100"/>
      <c r="AE50" s="100">
        <v>29</v>
      </c>
      <c r="AF50" s="100"/>
      <c r="AG50" s="100">
        <v>27</v>
      </c>
      <c r="AH50" s="14">
        <v>627814</v>
      </c>
      <c r="AI50" s="14">
        <v>630679</v>
      </c>
      <c r="AJ50" s="100">
        <f t="shared" si="3"/>
        <v>335</v>
      </c>
      <c r="AK50" s="100">
        <f t="shared" si="4"/>
        <v>2865</v>
      </c>
      <c r="AL50" s="104">
        <f t="shared" si="5"/>
        <v>8.5522388059701484</v>
      </c>
    </row>
    <row r="51" spans="1:38" x14ac:dyDescent="0.3">
      <c r="A51" s="100">
        <v>15</v>
      </c>
      <c r="B51" s="14" t="s">
        <v>53</v>
      </c>
      <c r="C51" s="100"/>
      <c r="D51" s="100">
        <v>51</v>
      </c>
      <c r="E51" s="100"/>
      <c r="F51" s="100">
        <v>50</v>
      </c>
      <c r="G51" s="100"/>
      <c r="H51" s="100"/>
      <c r="I51" s="100"/>
      <c r="J51" s="100"/>
      <c r="K51" s="100"/>
      <c r="L51" s="100">
        <v>55</v>
      </c>
      <c r="M51" s="100"/>
      <c r="N51" s="100">
        <v>41</v>
      </c>
      <c r="O51" s="100"/>
      <c r="P51" s="100"/>
      <c r="Q51" s="100">
        <v>38</v>
      </c>
      <c r="R51" s="100"/>
      <c r="S51" s="100">
        <v>42</v>
      </c>
      <c r="T51" s="100"/>
      <c r="U51" s="100">
        <v>30</v>
      </c>
      <c r="V51" s="100"/>
      <c r="W51" s="100"/>
      <c r="X51" s="100">
        <v>32</v>
      </c>
      <c r="Y51" s="100"/>
      <c r="Z51" s="100"/>
      <c r="AA51" s="100">
        <v>50</v>
      </c>
      <c r="AB51" s="100"/>
      <c r="AC51" s="100"/>
      <c r="AD51" s="100"/>
      <c r="AE51" s="100"/>
      <c r="AF51" s="100"/>
      <c r="AG51" s="100">
        <v>47</v>
      </c>
      <c r="AH51" s="14">
        <v>282230</v>
      </c>
      <c r="AI51" s="14">
        <v>284241</v>
      </c>
      <c r="AJ51" s="100">
        <f t="shared" si="3"/>
        <v>436</v>
      </c>
      <c r="AK51" s="100">
        <f t="shared" si="4"/>
        <v>2011</v>
      </c>
      <c r="AL51" s="104">
        <f t="shared" si="5"/>
        <v>4.6123853211009171</v>
      </c>
    </row>
    <row r="52" spans="1:38" x14ac:dyDescent="0.3">
      <c r="A52" s="100">
        <v>16</v>
      </c>
      <c r="B52" s="14" t="s">
        <v>54</v>
      </c>
      <c r="C52" s="100"/>
      <c r="D52" s="100">
        <v>33</v>
      </c>
      <c r="E52" s="100"/>
      <c r="F52" s="100"/>
      <c r="G52" s="100"/>
      <c r="H52" s="100"/>
      <c r="I52" s="100"/>
      <c r="J52" s="100">
        <v>20</v>
      </c>
      <c r="K52" s="100"/>
      <c r="L52" s="100">
        <v>28</v>
      </c>
      <c r="M52" s="100"/>
      <c r="N52" s="100">
        <v>34</v>
      </c>
      <c r="O52" s="100"/>
      <c r="P52" s="100"/>
      <c r="Q52" s="100">
        <v>32</v>
      </c>
      <c r="R52" s="100"/>
      <c r="S52" s="100"/>
      <c r="T52" s="100">
        <v>20</v>
      </c>
      <c r="U52" s="100"/>
      <c r="V52" s="100"/>
      <c r="W52" s="100"/>
      <c r="X52" s="100">
        <v>33</v>
      </c>
      <c r="Y52" s="100"/>
      <c r="Z52" s="100">
        <v>50</v>
      </c>
      <c r="AA52" s="100"/>
      <c r="AB52" s="100">
        <v>58</v>
      </c>
      <c r="AC52" s="100"/>
      <c r="AD52" s="100">
        <v>33</v>
      </c>
      <c r="AE52" s="100"/>
      <c r="AF52" s="100"/>
      <c r="AG52" s="100">
        <v>56</v>
      </c>
      <c r="AH52" s="14">
        <v>169547</v>
      </c>
      <c r="AI52" s="14">
        <v>172173</v>
      </c>
      <c r="AJ52" s="100">
        <f t="shared" si="3"/>
        <v>397</v>
      </c>
      <c r="AK52" s="100">
        <f t="shared" si="4"/>
        <v>2626</v>
      </c>
      <c r="AL52" s="104">
        <f t="shared" si="5"/>
        <v>6.6146095717884128</v>
      </c>
    </row>
    <row r="53" spans="1:38" x14ac:dyDescent="0.3">
      <c r="A53" s="100">
        <v>17</v>
      </c>
      <c r="B53" s="14" t="s">
        <v>55</v>
      </c>
      <c r="C53" s="180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2"/>
      <c r="AH53" s="14"/>
      <c r="AI53" s="14"/>
      <c r="AJ53" s="100">
        <f t="shared" si="3"/>
        <v>0</v>
      </c>
      <c r="AK53" s="100">
        <f t="shared" si="4"/>
        <v>0</v>
      </c>
      <c r="AL53" s="104" t="e">
        <f t="shared" si="5"/>
        <v>#DIV/0!</v>
      </c>
    </row>
    <row r="54" spans="1:38" x14ac:dyDescent="0.3">
      <c r="A54" s="100">
        <v>18</v>
      </c>
      <c r="B54" s="14" t="s">
        <v>56</v>
      </c>
      <c r="C54" s="180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2"/>
      <c r="AH54" s="14"/>
      <c r="AI54" s="14"/>
      <c r="AJ54" s="100">
        <f t="shared" si="3"/>
        <v>0</v>
      </c>
      <c r="AK54" s="100">
        <f t="shared" si="4"/>
        <v>0</v>
      </c>
      <c r="AL54" s="104" t="e">
        <f t="shared" si="5"/>
        <v>#DIV/0!</v>
      </c>
    </row>
    <row r="55" spans="1:38" x14ac:dyDescent="0.3">
      <c r="A55" s="100">
        <v>19</v>
      </c>
      <c r="B55" s="14" t="s">
        <v>57</v>
      </c>
      <c r="C55" s="100"/>
      <c r="D55" s="100">
        <v>17</v>
      </c>
      <c r="E55" s="100"/>
      <c r="F55" s="100"/>
      <c r="G55" s="100">
        <v>42</v>
      </c>
      <c r="H55" s="100"/>
      <c r="I55" s="100"/>
      <c r="J55" s="100"/>
      <c r="K55" s="100">
        <v>19</v>
      </c>
      <c r="L55" s="100">
        <v>55</v>
      </c>
      <c r="M55" s="100"/>
      <c r="N55" s="100"/>
      <c r="O55" s="100"/>
      <c r="P55" s="100"/>
      <c r="Q55" s="100">
        <v>37</v>
      </c>
      <c r="R55" s="100"/>
      <c r="S55" s="100">
        <v>42</v>
      </c>
      <c r="T55" s="100">
        <v>34</v>
      </c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4">
        <v>546795</v>
      </c>
      <c r="AI55" s="14">
        <v>548047</v>
      </c>
      <c r="AJ55" s="100">
        <f t="shared" si="3"/>
        <v>246</v>
      </c>
      <c r="AK55" s="100">
        <f t="shared" si="4"/>
        <v>1252</v>
      </c>
      <c r="AL55" s="104">
        <f t="shared" si="5"/>
        <v>5.0894308943089435</v>
      </c>
    </row>
    <row r="56" spans="1:38" x14ac:dyDescent="0.3">
      <c r="A56" s="100">
        <v>20</v>
      </c>
      <c r="B56" s="14" t="s">
        <v>58</v>
      </c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v>58</v>
      </c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>
        <v>43</v>
      </c>
      <c r="AF56" s="100"/>
      <c r="AG56" s="100"/>
      <c r="AH56" s="14">
        <v>16033</v>
      </c>
      <c r="AI56" s="14">
        <v>16267</v>
      </c>
      <c r="AJ56" s="100">
        <f t="shared" si="3"/>
        <v>101</v>
      </c>
      <c r="AK56" s="100">
        <f t="shared" si="4"/>
        <v>234</v>
      </c>
      <c r="AL56" s="104">
        <f t="shared" si="5"/>
        <v>2.3168316831683167</v>
      </c>
    </row>
    <row r="57" spans="1:38" x14ac:dyDescent="0.3">
      <c r="A57" s="100">
        <v>21</v>
      </c>
      <c r="B57" s="14" t="s">
        <v>59</v>
      </c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>
        <v>72</v>
      </c>
      <c r="AC57" s="100"/>
      <c r="AD57" s="100"/>
      <c r="AE57" s="100"/>
      <c r="AF57" s="100"/>
      <c r="AG57" s="100"/>
      <c r="AH57" s="14">
        <v>13700</v>
      </c>
      <c r="AI57" s="14">
        <v>13995</v>
      </c>
      <c r="AJ57" s="100">
        <f t="shared" si="3"/>
        <v>72</v>
      </c>
      <c r="AK57" s="100">
        <f t="shared" si="4"/>
        <v>295</v>
      </c>
      <c r="AL57" s="104">
        <f t="shared" si="5"/>
        <v>4.0972222222222223</v>
      </c>
    </row>
    <row r="58" spans="1:38" x14ac:dyDescent="0.3">
      <c r="A58" s="100">
        <v>22</v>
      </c>
      <c r="B58" s="14" t="s">
        <v>60</v>
      </c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>
        <v>32</v>
      </c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4">
        <v>9178</v>
      </c>
      <c r="AI58" s="14">
        <v>9307</v>
      </c>
      <c r="AJ58" s="100">
        <f t="shared" si="3"/>
        <v>32</v>
      </c>
      <c r="AK58" s="100">
        <f t="shared" si="4"/>
        <v>129</v>
      </c>
      <c r="AL58" s="104">
        <f t="shared" si="5"/>
        <v>4.03125</v>
      </c>
    </row>
    <row r="59" spans="1:38" x14ac:dyDescent="0.3">
      <c r="A59" s="100">
        <v>23</v>
      </c>
      <c r="B59" s="14" t="s">
        <v>61</v>
      </c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4">
        <v>28865</v>
      </c>
      <c r="AI59" s="14">
        <v>28866</v>
      </c>
      <c r="AJ59" s="100">
        <f t="shared" si="3"/>
        <v>0</v>
      </c>
      <c r="AK59" s="100">
        <f t="shared" si="4"/>
        <v>1</v>
      </c>
      <c r="AL59" s="104" t="e">
        <f t="shared" si="5"/>
        <v>#DIV/0!</v>
      </c>
    </row>
    <row r="60" spans="1:38" x14ac:dyDescent="0.3">
      <c r="A60" s="100">
        <v>24</v>
      </c>
      <c r="B60" s="14" t="s">
        <v>62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4">
        <v>13827</v>
      </c>
      <c r="AI60" s="14">
        <v>13907</v>
      </c>
      <c r="AJ60" s="100">
        <f t="shared" si="3"/>
        <v>0</v>
      </c>
      <c r="AK60" s="100">
        <f t="shared" si="4"/>
        <v>80</v>
      </c>
      <c r="AL60" s="104" t="e">
        <f t="shared" si="5"/>
        <v>#DIV/0!</v>
      </c>
    </row>
    <row r="61" spans="1:38" x14ac:dyDescent="0.3">
      <c r="A61" s="100">
        <v>25</v>
      </c>
      <c r="B61" s="14" t="s">
        <v>63</v>
      </c>
      <c r="C61" s="100"/>
      <c r="D61" s="100"/>
      <c r="E61" s="100"/>
      <c r="F61" s="100"/>
      <c r="G61" s="100"/>
      <c r="H61" s="100"/>
      <c r="I61" s="100"/>
      <c r="J61" s="100"/>
      <c r="K61" s="100"/>
      <c r="L61" s="100">
        <v>103</v>
      </c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4">
        <v>89894</v>
      </c>
      <c r="AI61" s="14">
        <v>90138</v>
      </c>
      <c r="AJ61" s="100">
        <f t="shared" si="3"/>
        <v>103</v>
      </c>
      <c r="AK61" s="100">
        <f t="shared" si="4"/>
        <v>244</v>
      </c>
      <c r="AL61" s="104">
        <f t="shared" si="5"/>
        <v>2.3689320388349513</v>
      </c>
    </row>
    <row r="62" spans="1:38" x14ac:dyDescent="0.3">
      <c r="A62" s="100">
        <v>26</v>
      </c>
      <c r="B62" s="14" t="s">
        <v>64</v>
      </c>
      <c r="C62" s="100"/>
      <c r="D62" s="100">
        <v>109</v>
      </c>
      <c r="E62" s="100"/>
      <c r="F62" s="100"/>
      <c r="G62" s="100"/>
      <c r="H62" s="100"/>
      <c r="I62" s="100"/>
      <c r="J62" s="100">
        <v>90</v>
      </c>
      <c r="K62" s="100"/>
      <c r="L62" s="100"/>
      <c r="M62" s="100"/>
      <c r="N62" s="100">
        <v>109</v>
      </c>
      <c r="O62" s="100"/>
      <c r="P62" s="100"/>
      <c r="Q62" s="100"/>
      <c r="R62" s="100"/>
      <c r="S62" s="100"/>
      <c r="T62" s="100"/>
      <c r="U62" s="100">
        <v>120</v>
      </c>
      <c r="V62" s="100"/>
      <c r="W62" s="100"/>
      <c r="X62" s="100"/>
      <c r="Y62" s="100"/>
      <c r="Z62" s="100"/>
      <c r="AA62" s="100"/>
      <c r="AB62" s="100">
        <v>135</v>
      </c>
      <c r="AC62" s="100"/>
      <c r="AD62" s="100"/>
      <c r="AE62" s="100"/>
      <c r="AF62" s="100"/>
      <c r="AG62" s="100"/>
      <c r="AH62" s="14">
        <v>236819</v>
      </c>
      <c r="AI62" s="14">
        <v>238343</v>
      </c>
      <c r="AJ62" s="100">
        <f t="shared" si="3"/>
        <v>563</v>
      </c>
      <c r="AK62" s="100">
        <f t="shared" si="4"/>
        <v>1524</v>
      </c>
      <c r="AL62" s="104">
        <f t="shared" si="5"/>
        <v>2.7069271758436946</v>
      </c>
    </row>
    <row r="63" spans="1:38" x14ac:dyDescent="0.3">
      <c r="A63" s="100">
        <v>27</v>
      </c>
      <c r="B63" s="14" t="s">
        <v>65</v>
      </c>
      <c r="C63" s="100"/>
      <c r="D63" s="100"/>
      <c r="E63" s="100">
        <v>124</v>
      </c>
      <c r="F63" s="100"/>
      <c r="G63" s="100"/>
      <c r="H63" s="100"/>
      <c r="I63" s="100"/>
      <c r="J63" s="100">
        <v>104</v>
      </c>
      <c r="K63" s="100"/>
      <c r="L63" s="100"/>
      <c r="M63" s="100"/>
      <c r="N63" s="100">
        <v>71</v>
      </c>
      <c r="O63" s="100"/>
      <c r="P63" s="100"/>
      <c r="Q63" s="100"/>
      <c r="R63" s="100"/>
      <c r="S63" s="100">
        <v>75</v>
      </c>
      <c r="T63" s="100"/>
      <c r="U63" s="100"/>
      <c r="V63" s="100"/>
      <c r="W63" s="100"/>
      <c r="X63" s="100"/>
      <c r="Y63" s="100"/>
      <c r="Z63" s="100">
        <v>137</v>
      </c>
      <c r="AA63" s="100"/>
      <c r="AB63" s="100"/>
      <c r="AC63" s="100"/>
      <c r="AD63" s="100"/>
      <c r="AE63" s="100"/>
      <c r="AF63" s="100"/>
      <c r="AG63" s="100"/>
      <c r="AH63" s="14">
        <v>461114</v>
      </c>
      <c r="AI63" s="14">
        <v>462082</v>
      </c>
      <c r="AJ63" s="100">
        <f t="shared" si="3"/>
        <v>511</v>
      </c>
      <c r="AK63" s="100">
        <f t="shared" si="4"/>
        <v>968</v>
      </c>
      <c r="AL63" s="104">
        <f t="shared" si="5"/>
        <v>1.8943248532289627</v>
      </c>
    </row>
    <row r="64" spans="1:38" x14ac:dyDescent="0.3">
      <c r="A64" s="100">
        <v>28</v>
      </c>
      <c r="B64" s="14" t="s">
        <v>66</v>
      </c>
      <c r="C64" s="100"/>
      <c r="D64" s="100"/>
      <c r="E64" s="100"/>
      <c r="F64" s="100"/>
      <c r="G64" s="100"/>
      <c r="H64" s="100"/>
      <c r="I64" s="100"/>
      <c r="J64" s="100">
        <v>160</v>
      </c>
      <c r="K64" s="100"/>
      <c r="L64" s="100"/>
      <c r="M64" s="100"/>
      <c r="N64" s="100"/>
      <c r="O64" s="100"/>
      <c r="P64" s="100"/>
      <c r="Q64" s="100">
        <v>143</v>
      </c>
      <c r="R64" s="100"/>
      <c r="S64" s="100"/>
      <c r="T64" s="100"/>
      <c r="U64" s="100"/>
      <c r="V64" s="100"/>
      <c r="W64" s="100"/>
      <c r="X64" s="100"/>
      <c r="Y64" s="100"/>
      <c r="Z64" s="100">
        <v>148</v>
      </c>
      <c r="AA64" s="100"/>
      <c r="AB64" s="100"/>
      <c r="AC64" s="100"/>
      <c r="AD64" s="100"/>
      <c r="AE64" s="100"/>
      <c r="AF64" s="100"/>
      <c r="AG64" s="100"/>
      <c r="AH64" s="14">
        <v>373481</v>
      </c>
      <c r="AI64" s="14">
        <v>374272</v>
      </c>
      <c r="AJ64" s="100">
        <f t="shared" si="3"/>
        <v>451</v>
      </c>
      <c r="AK64" s="100">
        <f t="shared" si="4"/>
        <v>791</v>
      </c>
      <c r="AL64" s="104">
        <f t="shared" si="5"/>
        <v>1.7538802660753881</v>
      </c>
    </row>
    <row r="65" spans="1:38" x14ac:dyDescent="0.3">
      <c r="A65" s="100">
        <v>29</v>
      </c>
      <c r="B65" s="14" t="s">
        <v>67</v>
      </c>
      <c r="C65" s="100"/>
      <c r="D65" s="100">
        <v>101</v>
      </c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>
        <v>119</v>
      </c>
      <c r="AH65" s="14">
        <v>146390</v>
      </c>
      <c r="AI65" s="14">
        <v>146800</v>
      </c>
      <c r="AJ65" s="100">
        <f t="shared" si="3"/>
        <v>220</v>
      </c>
      <c r="AK65" s="100">
        <f t="shared" si="4"/>
        <v>410</v>
      </c>
      <c r="AL65" s="104">
        <f t="shared" si="5"/>
        <v>1.8636363636363635</v>
      </c>
    </row>
    <row r="66" spans="1:38" x14ac:dyDescent="0.3">
      <c r="A66" s="100">
        <v>30</v>
      </c>
      <c r="B66" s="14" t="s">
        <v>68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4">
        <v>18411</v>
      </c>
      <c r="AI66" s="14">
        <v>18480</v>
      </c>
      <c r="AJ66" s="100">
        <f t="shared" si="3"/>
        <v>0</v>
      </c>
      <c r="AK66" s="100">
        <f t="shared" si="4"/>
        <v>69</v>
      </c>
      <c r="AL66" s="104" t="e">
        <f t="shared" si="5"/>
        <v>#DIV/0!</v>
      </c>
    </row>
    <row r="67" spans="1:38" x14ac:dyDescent="0.3">
      <c r="A67" s="100">
        <v>31</v>
      </c>
      <c r="B67" s="14" t="s">
        <v>69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4">
        <v>105957</v>
      </c>
      <c r="AI67" s="14">
        <v>106049</v>
      </c>
      <c r="AJ67" s="100">
        <f t="shared" si="3"/>
        <v>0</v>
      </c>
      <c r="AK67" s="100">
        <f t="shared" si="4"/>
        <v>92</v>
      </c>
      <c r="AL67" s="104" t="e">
        <f t="shared" si="5"/>
        <v>#DIV/0!</v>
      </c>
    </row>
    <row r="68" spans="1:38" x14ac:dyDescent="0.3">
      <c r="A68" s="100">
        <v>32</v>
      </c>
      <c r="B68" s="14" t="s">
        <v>70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>
        <v>76</v>
      </c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4">
        <v>536</v>
      </c>
      <c r="AI68" s="14">
        <v>564</v>
      </c>
      <c r="AJ68" s="100">
        <f t="shared" si="3"/>
        <v>76</v>
      </c>
      <c r="AK68" s="100">
        <f t="shared" si="4"/>
        <v>28</v>
      </c>
      <c r="AL68" s="104">
        <f t="shared" si="5"/>
        <v>0.36842105263157893</v>
      </c>
    </row>
    <row r="69" spans="1:38" x14ac:dyDescent="0.3">
      <c r="A69" s="100">
        <v>33</v>
      </c>
      <c r="B69" s="14" t="s">
        <v>72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4">
        <v>1042</v>
      </c>
      <c r="AI69" s="14">
        <v>1045</v>
      </c>
      <c r="AJ69" s="100">
        <f t="shared" si="3"/>
        <v>0</v>
      </c>
      <c r="AK69" s="100">
        <f t="shared" si="4"/>
        <v>3</v>
      </c>
      <c r="AL69" s="104" t="e">
        <f t="shared" si="5"/>
        <v>#DIV/0!</v>
      </c>
    </row>
    <row r="70" spans="1:38" x14ac:dyDescent="0.3">
      <c r="A70" s="100">
        <v>34</v>
      </c>
      <c r="B70" s="14" t="s">
        <v>71</v>
      </c>
      <c r="C70" s="100"/>
      <c r="D70" s="100">
        <v>46</v>
      </c>
      <c r="E70" s="100"/>
      <c r="F70" s="100"/>
      <c r="G70" s="100">
        <v>76</v>
      </c>
      <c r="H70" s="100"/>
      <c r="I70" s="100"/>
      <c r="J70" s="100"/>
      <c r="K70" s="100"/>
      <c r="L70" s="100">
        <v>49</v>
      </c>
      <c r="M70" s="100"/>
      <c r="N70" s="100">
        <v>59</v>
      </c>
      <c r="O70" s="100"/>
      <c r="P70" s="100"/>
      <c r="Q70" s="100"/>
      <c r="R70" s="100"/>
      <c r="S70" s="100">
        <v>26</v>
      </c>
      <c r="T70" s="100"/>
      <c r="U70" s="100"/>
      <c r="V70" s="100"/>
      <c r="W70" s="100"/>
      <c r="X70" s="100"/>
      <c r="Y70" s="100"/>
      <c r="Z70" s="100">
        <v>99</v>
      </c>
      <c r="AA70" s="100"/>
      <c r="AB70" s="100"/>
      <c r="AC70" s="100"/>
      <c r="AD70" s="100"/>
      <c r="AE70" s="100"/>
      <c r="AF70" s="100"/>
      <c r="AG70" s="100"/>
      <c r="AH70" s="14">
        <v>2668.3</v>
      </c>
      <c r="AI70" s="14">
        <v>2716.1</v>
      </c>
      <c r="AJ70" s="100">
        <f t="shared" si="3"/>
        <v>355</v>
      </c>
      <c r="AK70" s="100">
        <f t="shared" si="4"/>
        <v>47.799999999999727</v>
      </c>
      <c r="AL70" s="104">
        <f t="shared" si="5"/>
        <v>0.13464788732394289</v>
      </c>
    </row>
    <row r="71" spans="1:38" x14ac:dyDescent="0.3">
      <c r="A71" s="100">
        <v>35</v>
      </c>
      <c r="B71" s="43" t="s">
        <v>73</v>
      </c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4"/>
      <c r="AI71" s="14"/>
      <c r="AJ71" s="100">
        <f t="shared" si="3"/>
        <v>0</v>
      </c>
      <c r="AK71" s="100">
        <f t="shared" si="4"/>
        <v>0</v>
      </c>
      <c r="AL71" s="104" t="e">
        <f t="shared" si="5"/>
        <v>#DIV/0!</v>
      </c>
    </row>
    <row r="72" spans="1:38" x14ac:dyDescent="0.3">
      <c r="A72" s="100">
        <v>36</v>
      </c>
      <c r="B72" s="43" t="s">
        <v>74</v>
      </c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4"/>
      <c r="AI72" s="14"/>
      <c r="AJ72" s="100">
        <f t="shared" si="3"/>
        <v>0</v>
      </c>
      <c r="AK72" s="100">
        <f t="shared" si="4"/>
        <v>0</v>
      </c>
      <c r="AL72" s="104" t="e">
        <f t="shared" si="5"/>
        <v>#DIV/0!</v>
      </c>
    </row>
    <row r="73" spans="1:38" x14ac:dyDescent="0.3">
      <c r="A73" s="100">
        <v>37</v>
      </c>
      <c r="B73" s="14" t="s">
        <v>75</v>
      </c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4"/>
      <c r="AI73" s="14"/>
      <c r="AJ73" s="100">
        <f t="shared" si="3"/>
        <v>0</v>
      </c>
      <c r="AK73" s="100">
        <f t="shared" si="4"/>
        <v>0</v>
      </c>
      <c r="AL73" s="104" t="e">
        <f t="shared" si="5"/>
        <v>#DIV/0!</v>
      </c>
    </row>
    <row r="74" spans="1:38" x14ac:dyDescent="0.3">
      <c r="A74" s="100">
        <v>38</v>
      </c>
      <c r="B74" s="14" t="s">
        <v>76</v>
      </c>
      <c r="C74" s="100"/>
      <c r="D74" s="100">
        <v>71</v>
      </c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>
        <v>37</v>
      </c>
      <c r="AF74" s="100"/>
      <c r="AG74" s="100"/>
      <c r="AH74" s="14"/>
      <c r="AI74" s="14"/>
      <c r="AJ74" s="100">
        <f t="shared" si="3"/>
        <v>108</v>
      </c>
      <c r="AK74" s="100">
        <f t="shared" si="4"/>
        <v>0</v>
      </c>
      <c r="AL74" s="104">
        <f t="shared" si="5"/>
        <v>0</v>
      </c>
    </row>
    <row r="75" spans="1:38" x14ac:dyDescent="0.3">
      <c r="A75" s="100">
        <v>39</v>
      </c>
      <c r="B75" s="14" t="s">
        <v>77</v>
      </c>
      <c r="C75" s="100"/>
      <c r="D75" s="100">
        <v>57</v>
      </c>
      <c r="E75" s="100"/>
      <c r="F75" s="100"/>
      <c r="G75" s="100"/>
      <c r="H75" s="100"/>
      <c r="I75" s="100"/>
      <c r="J75" s="100">
        <v>46</v>
      </c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>
        <v>51</v>
      </c>
      <c r="Y75" s="100"/>
      <c r="Z75" s="100"/>
      <c r="AA75" s="100"/>
      <c r="AB75" s="100"/>
      <c r="AC75" s="100"/>
      <c r="AD75" s="100"/>
      <c r="AE75" s="100"/>
      <c r="AF75" s="100"/>
      <c r="AG75" s="100"/>
      <c r="AH75" s="14"/>
      <c r="AI75" s="14"/>
      <c r="AJ75" s="100">
        <f t="shared" si="3"/>
        <v>154</v>
      </c>
      <c r="AK75" s="100">
        <f t="shared" si="4"/>
        <v>0</v>
      </c>
      <c r="AL75" s="104">
        <f t="shared" si="5"/>
        <v>0</v>
      </c>
    </row>
    <row r="76" spans="1:38" x14ac:dyDescent="0.3">
      <c r="A76" s="100">
        <v>40</v>
      </c>
      <c r="B76" s="14" t="s">
        <v>78</v>
      </c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4"/>
      <c r="AI76" s="14"/>
      <c r="AJ76" s="100">
        <f t="shared" si="3"/>
        <v>0</v>
      </c>
      <c r="AK76" s="100">
        <f t="shared" si="4"/>
        <v>0</v>
      </c>
      <c r="AL76" s="104" t="e">
        <f t="shared" si="5"/>
        <v>#DIV/0!</v>
      </c>
    </row>
    <row r="77" spans="1:38" x14ac:dyDescent="0.3">
      <c r="A77" s="100">
        <v>41</v>
      </c>
      <c r="B77" s="43" t="s">
        <v>79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4"/>
      <c r="AI77" s="14"/>
      <c r="AJ77" s="100">
        <f t="shared" si="3"/>
        <v>0</v>
      </c>
      <c r="AK77" s="100">
        <f t="shared" si="4"/>
        <v>0</v>
      </c>
      <c r="AL77" s="104" t="e">
        <f t="shared" si="5"/>
        <v>#DIV/0!</v>
      </c>
    </row>
    <row r="78" spans="1:38" x14ac:dyDescent="0.3">
      <c r="A78" s="100">
        <v>42</v>
      </c>
      <c r="B78" s="43" t="s">
        <v>80</v>
      </c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v>49</v>
      </c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4"/>
      <c r="AI78" s="14"/>
      <c r="AJ78" s="100">
        <f t="shared" si="3"/>
        <v>49</v>
      </c>
      <c r="AK78" s="100">
        <f t="shared" si="4"/>
        <v>0</v>
      </c>
      <c r="AL78" s="104">
        <f t="shared" si="5"/>
        <v>0</v>
      </c>
    </row>
    <row r="79" spans="1:38" x14ac:dyDescent="0.3">
      <c r="A79" s="100">
        <v>43</v>
      </c>
      <c r="B79" s="43" t="s">
        <v>84</v>
      </c>
      <c r="C79" s="100"/>
      <c r="D79" s="100"/>
      <c r="E79" s="100"/>
      <c r="F79" s="100"/>
      <c r="G79" s="100"/>
      <c r="H79" s="100"/>
      <c r="I79" s="100"/>
      <c r="J79" s="100"/>
      <c r="K79" s="100"/>
      <c r="L79" s="100">
        <v>84</v>
      </c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4"/>
      <c r="AI79" s="14"/>
      <c r="AJ79" s="100">
        <f t="shared" ref="AJ79" si="9">C79+D79+E79+F79+G79+H79+I79+J79+K79+L79+M79+N79+O79+P79+Q79+R79+S79+T79+U79+V79+W79+X79+Y79+Z79+AA79+AB79+AC79+AD79+AE79+AF79+AG79</f>
        <v>84</v>
      </c>
      <c r="AK79" s="100">
        <f t="shared" ref="AK79" si="10">AI79-AH79</f>
        <v>0</v>
      </c>
      <c r="AL79" s="104">
        <f t="shared" ref="AL79" si="11">AK79/AJ79</f>
        <v>0</v>
      </c>
    </row>
    <row r="80" spans="1:38" x14ac:dyDescent="0.3">
      <c r="A80" s="100">
        <v>44</v>
      </c>
      <c r="B80" s="43" t="s">
        <v>85</v>
      </c>
      <c r="C80" s="100"/>
      <c r="D80" s="100"/>
      <c r="E80" s="100"/>
      <c r="F80" s="100"/>
      <c r="G80" s="100"/>
      <c r="H80" s="100"/>
      <c r="I80" s="100"/>
      <c r="J80" s="100">
        <v>80</v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>
        <v>78</v>
      </c>
      <c r="Y80" s="100"/>
      <c r="Z80" s="100"/>
      <c r="AA80" s="100"/>
      <c r="AB80" s="100"/>
      <c r="AC80" s="100"/>
      <c r="AD80" s="100"/>
      <c r="AE80" s="100"/>
      <c r="AF80" s="100"/>
      <c r="AG80" s="100"/>
      <c r="AH80" s="14"/>
      <c r="AI80" s="14"/>
      <c r="AJ80" s="100">
        <f t="shared" si="3"/>
        <v>158</v>
      </c>
      <c r="AK80" s="100">
        <f t="shared" si="4"/>
        <v>0</v>
      </c>
      <c r="AL80" s="104">
        <f t="shared" si="5"/>
        <v>0</v>
      </c>
    </row>
    <row r="81" spans="1:38" x14ac:dyDescent="0.3">
      <c r="A81" s="100">
        <v>45</v>
      </c>
      <c r="B81" s="43" t="s">
        <v>86</v>
      </c>
      <c r="C81" s="100"/>
      <c r="D81" s="100"/>
      <c r="E81" s="100"/>
      <c r="F81" s="100"/>
      <c r="G81" s="100"/>
      <c r="H81" s="100"/>
      <c r="I81" s="100"/>
      <c r="J81" s="100"/>
      <c r="K81" s="100"/>
      <c r="L81" s="100">
        <v>88</v>
      </c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4"/>
      <c r="AI81" s="14"/>
      <c r="AJ81" s="100">
        <f t="shared" ref="AJ81" si="12">C81+D81+E81+F81+G81+H81+I81+J81+K81+L81+M81+N81+O81+P81+Q81+R81+S81+T81+U81+V81+W81+X81+Y81+Z81+AA81+AB81+AC81+AD81+AE81+AF81+AG81</f>
        <v>88</v>
      </c>
      <c r="AK81" s="100">
        <f t="shared" ref="AK81" si="13">AI81-AH81</f>
        <v>0</v>
      </c>
      <c r="AL81" s="104">
        <f t="shared" ref="AL81" si="14">AK81/AJ81</f>
        <v>0</v>
      </c>
    </row>
    <row r="82" spans="1:38" x14ac:dyDescent="0.3">
      <c r="A82" s="100">
        <v>46</v>
      </c>
      <c r="B82" s="43" t="s">
        <v>87</v>
      </c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4"/>
      <c r="AI82" s="14"/>
      <c r="AJ82" s="100">
        <f t="shared" ref="AJ82:AJ83" si="15">C82+D82+E82+F82+G82+H82+I82+J82+K82+L82+M82+N82+O82+P82+Q82+R82+S82+T82+U82+V82+W82+X82+Y82+Z82+AA82+AB82+AC82+AD82+AE82+AF82+AG82</f>
        <v>0</v>
      </c>
      <c r="AK82" s="100">
        <f t="shared" ref="AK82:AK83" si="16">AI82-AH82</f>
        <v>0</v>
      </c>
      <c r="AL82" s="104" t="e">
        <f t="shared" ref="AL82:AL83" si="17">AK82/AJ82</f>
        <v>#DIV/0!</v>
      </c>
    </row>
    <row r="83" spans="1:38" x14ac:dyDescent="0.3">
      <c r="A83" s="100">
        <v>47</v>
      </c>
      <c r="B83" s="43" t="s">
        <v>88</v>
      </c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4"/>
      <c r="AI83" s="14"/>
      <c r="AJ83" s="100">
        <f t="shared" si="15"/>
        <v>0</v>
      </c>
      <c r="AK83" s="100">
        <f t="shared" si="16"/>
        <v>0</v>
      </c>
      <c r="AL83" s="104" t="e">
        <f t="shared" si="17"/>
        <v>#DIV/0!</v>
      </c>
    </row>
    <row r="84" spans="1:38" x14ac:dyDescent="0.3">
      <c r="A84" s="186" t="s">
        <v>81</v>
      </c>
      <c r="B84" s="187"/>
      <c r="C84" s="187"/>
      <c r="D84" s="187"/>
      <c r="E84" s="187"/>
      <c r="F84" s="187"/>
      <c r="G84" s="187"/>
      <c r="H84" s="187"/>
      <c r="I84" s="187"/>
      <c r="J84" s="188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14"/>
      <c r="AI84" s="130"/>
      <c r="AJ84" s="6">
        <f>SUM(AJ37:AJ83)</f>
        <v>5559</v>
      </c>
      <c r="AK84" s="100"/>
      <c r="AL84" s="114"/>
    </row>
    <row r="85" spans="1:38" x14ac:dyDescent="0.3">
      <c r="A85" s="115"/>
      <c r="B85" s="124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24"/>
      <c r="AI85" s="124"/>
      <c r="AJ85" s="116"/>
      <c r="AK85" s="116"/>
      <c r="AL85" s="108"/>
    </row>
    <row r="86" spans="1:38" ht="15.6" x14ac:dyDescent="0.3">
      <c r="A86" s="117"/>
      <c r="B86" s="125"/>
      <c r="C86" s="178" t="s">
        <v>36</v>
      </c>
      <c r="D86" s="178"/>
      <c r="E86" s="178"/>
      <c r="F86" s="178"/>
      <c r="G86" s="178"/>
      <c r="H86" s="179">
        <f>AJ37+AJ38+AJ39+AJ40+AJ41+AJ42+AJ44+AJ45+AJ46+AJ48+AJ49+AJ50+AJ51+AJ52+AJ53+AJ54+AJ55+AJ56+AJ57+AJ58+AJ59+AJ60+AJ61+AJ62+AJ63+AJ64+AJ65+AJ66+AJ67+AJ68+AJ69+AJ70+AJ83</f>
        <v>4580</v>
      </c>
      <c r="I86" s="179"/>
      <c r="J86" s="179"/>
      <c r="K86" s="179" t="s">
        <v>37</v>
      </c>
      <c r="L86" s="179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25"/>
      <c r="AI86" s="125"/>
      <c r="AJ86" s="103"/>
      <c r="AK86" s="103"/>
      <c r="AL86" s="109"/>
    </row>
    <row r="87" spans="1:38" ht="15.6" x14ac:dyDescent="0.3">
      <c r="A87" s="117"/>
      <c r="B87" s="125"/>
      <c r="C87" s="178" t="s">
        <v>38</v>
      </c>
      <c r="D87" s="178"/>
      <c r="E87" s="178"/>
      <c r="F87" s="178"/>
      <c r="G87" s="178"/>
      <c r="H87" s="179">
        <f>AJ47+AJ71+AJ72+AJ73+AJ74+AJ75+AJ76+AJ77+AJ78+AJ79+AJ80+AJ81+AJ82</f>
        <v>745</v>
      </c>
      <c r="I87" s="179"/>
      <c r="J87" s="179"/>
      <c r="K87" s="179" t="s">
        <v>37</v>
      </c>
      <c r="L87" s="179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25"/>
      <c r="AI87" s="125"/>
      <c r="AJ87" s="103"/>
      <c r="AK87" s="103"/>
      <c r="AL87" s="109"/>
    </row>
    <row r="88" spans="1:38" ht="15.6" x14ac:dyDescent="0.3">
      <c r="A88" s="117"/>
      <c r="B88" s="125"/>
      <c r="C88" s="178" t="s">
        <v>40</v>
      </c>
      <c r="D88" s="178"/>
      <c r="E88" s="178"/>
      <c r="F88" s="178"/>
      <c r="G88" s="178"/>
      <c r="H88" s="179">
        <f>AJ43</f>
        <v>234</v>
      </c>
      <c r="I88" s="179"/>
      <c r="J88" s="179"/>
      <c r="K88" s="179" t="s">
        <v>37</v>
      </c>
      <c r="L88" s="179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25"/>
      <c r="AI88" s="125"/>
      <c r="AJ88" s="103"/>
      <c r="AK88" s="103"/>
      <c r="AL88" s="109"/>
    </row>
    <row r="89" spans="1:38" ht="15.6" x14ac:dyDescent="0.3">
      <c r="A89" s="118"/>
      <c r="B89" s="126"/>
      <c r="C89" s="189" t="s">
        <v>41</v>
      </c>
      <c r="D89" s="189"/>
      <c r="E89" s="189"/>
      <c r="F89" s="189"/>
      <c r="G89" s="189"/>
      <c r="H89" s="189">
        <f>SUM(H86:H88)</f>
        <v>5559</v>
      </c>
      <c r="I89" s="189"/>
      <c r="J89" s="189"/>
      <c r="K89" s="190" t="s">
        <v>37</v>
      </c>
      <c r="L89" s="190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26"/>
      <c r="AI89" s="126"/>
      <c r="AJ89" s="119"/>
      <c r="AK89" s="119"/>
      <c r="AL89" s="111"/>
    </row>
  </sheetData>
  <mergeCells count="40">
    <mergeCell ref="C88:G88"/>
    <mergeCell ref="H88:J88"/>
    <mergeCell ref="K88:L88"/>
    <mergeCell ref="C89:G89"/>
    <mergeCell ref="H89:J89"/>
    <mergeCell ref="K89:L89"/>
    <mergeCell ref="C86:G86"/>
    <mergeCell ref="H86:J86"/>
    <mergeCell ref="K86:L86"/>
    <mergeCell ref="C87:G87"/>
    <mergeCell ref="H87:J87"/>
    <mergeCell ref="K87:L87"/>
    <mergeCell ref="C34:G34"/>
    <mergeCell ref="H34:J34"/>
    <mergeCell ref="K34:L34"/>
    <mergeCell ref="A35:AH35"/>
    <mergeCell ref="A84:J84"/>
    <mergeCell ref="C54:AG54"/>
    <mergeCell ref="C53:AG53"/>
    <mergeCell ref="C32:G32"/>
    <mergeCell ref="H32:J32"/>
    <mergeCell ref="K32:L32"/>
    <mergeCell ref="C33:G33"/>
    <mergeCell ref="H33:J33"/>
    <mergeCell ref="K33:L33"/>
    <mergeCell ref="C31:G31"/>
    <mergeCell ref="H31:J31"/>
    <mergeCell ref="K31:L31"/>
    <mergeCell ref="C18:AG18"/>
    <mergeCell ref="A1:AL1"/>
    <mergeCell ref="A2:AL2"/>
    <mergeCell ref="A3:B3"/>
    <mergeCell ref="AD3:AE3"/>
    <mergeCell ref="AF3:AG3"/>
    <mergeCell ref="A4:AL4"/>
    <mergeCell ref="C17:AG17"/>
    <mergeCell ref="A28:AG28"/>
    <mergeCell ref="C30:G30"/>
    <mergeCell ref="H30:J30"/>
    <mergeCell ref="K30:L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9"/>
  <sheetViews>
    <sheetView topLeftCell="A5" zoomScale="75" zoomScaleNormal="75" workbookViewId="0">
      <pane ySplit="1" topLeftCell="A6" activePane="bottomLeft" state="frozen"/>
      <selection activeCell="A5" sqref="A5"/>
      <selection pane="bottomLeft" activeCell="AF37" sqref="AF37:AF71"/>
    </sheetView>
  </sheetViews>
  <sheetFormatPr defaultRowHeight="14.4" x14ac:dyDescent="0.3"/>
  <cols>
    <col min="1" max="1" width="5.109375" customWidth="1"/>
    <col min="2" max="2" width="21.44140625" customWidth="1"/>
    <col min="3" max="30" width="4.33203125" customWidth="1"/>
    <col min="33" max="33" width="12.6640625" customWidth="1"/>
    <col min="34" max="35" width="12.44140625" customWidth="1"/>
  </cols>
  <sheetData>
    <row r="1" spans="1:56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5"/>
    </row>
    <row r="2" spans="1:56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5"/>
    </row>
    <row r="3" spans="1:56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3"/>
      <c r="AG3" s="3" t="s">
        <v>3</v>
      </c>
      <c r="AH3" s="4" t="s">
        <v>92</v>
      </c>
      <c r="AI3" s="4">
        <v>2018</v>
      </c>
    </row>
    <row r="4" spans="1:56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5"/>
    </row>
    <row r="5" spans="1:56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9" t="s">
        <v>8</v>
      </c>
      <c r="AF5" s="9" t="s">
        <v>9</v>
      </c>
      <c r="AG5" s="10" t="s">
        <v>10</v>
      </c>
      <c r="AH5" s="11" t="s">
        <v>11</v>
      </c>
      <c r="AI5" s="12" t="s">
        <v>12</v>
      </c>
    </row>
    <row r="6" spans="1:56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>
        <v>28</v>
      </c>
      <c r="H6" s="13"/>
      <c r="I6" s="13"/>
      <c r="J6" s="13"/>
      <c r="K6" s="13"/>
      <c r="L6" s="13"/>
      <c r="M6" s="13"/>
      <c r="N6" s="13">
        <v>33</v>
      </c>
      <c r="O6" s="13"/>
      <c r="P6" s="13"/>
      <c r="Q6" s="13"/>
      <c r="R6" s="13">
        <v>27</v>
      </c>
      <c r="S6" s="13"/>
      <c r="T6" s="13"/>
      <c r="U6" s="13"/>
      <c r="V6" s="13"/>
      <c r="W6" s="13"/>
      <c r="X6" s="13"/>
      <c r="Y6" s="13"/>
      <c r="Z6" s="13"/>
      <c r="AA6" s="13"/>
      <c r="AB6" s="13">
        <v>35</v>
      </c>
      <c r="AC6" s="13"/>
      <c r="AD6" s="13"/>
      <c r="AE6" s="14">
        <v>95963</v>
      </c>
      <c r="AF6" s="13">
        <v>97432</v>
      </c>
      <c r="AG6" s="13">
        <f>C6+D6+E6+F6+G6+H6+I6+J6+K6+L6+M6+N6+O6+P6+Q6+R6+S6+T6+U6+V6+W6+X6+Y6+Z6+AA6+AB6+AC6+AD6</f>
        <v>123</v>
      </c>
      <c r="AH6" s="13">
        <f>AF6-AE6</f>
        <v>1469</v>
      </c>
      <c r="AI6" s="15">
        <f>AH6/AG6</f>
        <v>11.943089430894309</v>
      </c>
      <c r="AN6" s="16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</row>
    <row r="7" spans="1:56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>
        <v>25</v>
      </c>
      <c r="J7" s="13"/>
      <c r="K7" s="13"/>
      <c r="L7" s="13"/>
      <c r="M7" s="13"/>
      <c r="N7" s="13"/>
      <c r="O7" s="13"/>
      <c r="P7" s="13">
        <v>21</v>
      </c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v>23</v>
      </c>
      <c r="AC7" s="13"/>
      <c r="AD7" s="13"/>
      <c r="AE7" s="14">
        <v>160222</v>
      </c>
      <c r="AF7" s="13">
        <v>160835</v>
      </c>
      <c r="AG7" s="13">
        <f t="shared" ref="AG7:AG27" si="0">C7+D7+E7+F7+G7+H7+I7+J7+K7+L7+M7+N7+O7+P7+Q7+R7+S7+T7+U7+V7+W7+X7+Y7+Z7+AA7+AB7+AC7+AD7</f>
        <v>69</v>
      </c>
      <c r="AH7" s="13">
        <f t="shared" ref="AH7:AH27" si="1">AF7-AE7</f>
        <v>613</v>
      </c>
      <c r="AI7" s="15">
        <f>AH7/AG7</f>
        <v>8.8840579710144922</v>
      </c>
      <c r="AN7" s="16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</row>
    <row r="8" spans="1:56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4">
        <v>135192</v>
      </c>
      <c r="AF8" s="13">
        <v>135192</v>
      </c>
      <c r="AG8" s="13">
        <f t="shared" si="0"/>
        <v>0</v>
      </c>
      <c r="AH8" s="13">
        <f t="shared" si="1"/>
        <v>0</v>
      </c>
      <c r="AI8" s="15" t="e">
        <f>AH8/AG8</f>
        <v>#DIV/0!</v>
      </c>
      <c r="AN8" s="16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</row>
    <row r="9" spans="1:56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>
        <v>25</v>
      </c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>
        <v>19</v>
      </c>
      <c r="V9" s="13"/>
      <c r="W9" s="13"/>
      <c r="X9" s="13"/>
      <c r="Y9" s="13"/>
      <c r="Z9" s="13"/>
      <c r="AA9" s="13"/>
      <c r="AB9" s="13">
        <v>24</v>
      </c>
      <c r="AC9" s="13"/>
      <c r="AD9" s="13"/>
      <c r="AE9" s="14">
        <v>91058</v>
      </c>
      <c r="AF9" s="13">
        <v>91737</v>
      </c>
      <c r="AG9" s="13">
        <f t="shared" si="0"/>
        <v>68</v>
      </c>
      <c r="AH9" s="13">
        <f t="shared" si="1"/>
        <v>679</v>
      </c>
      <c r="AI9" s="15">
        <f>AH9/AG9</f>
        <v>9.985294117647058</v>
      </c>
      <c r="AN9" s="16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</row>
    <row r="10" spans="1:56" ht="18" customHeight="1" x14ac:dyDescent="0.3">
      <c r="A10" s="13">
        <v>5</v>
      </c>
      <c r="B10" s="14" t="s">
        <v>17</v>
      </c>
      <c r="C10" s="13"/>
      <c r="D10" s="13">
        <v>35</v>
      </c>
      <c r="E10" s="13"/>
      <c r="F10" s="13"/>
      <c r="G10" s="13"/>
      <c r="H10" s="13"/>
      <c r="I10" s="13"/>
      <c r="J10" s="13"/>
      <c r="K10" s="13"/>
      <c r="L10" s="13"/>
      <c r="M10" s="13"/>
      <c r="N10" s="13">
        <v>23</v>
      </c>
      <c r="O10" s="13"/>
      <c r="P10" s="13"/>
      <c r="Q10" s="13"/>
      <c r="R10" s="13"/>
      <c r="S10" s="13"/>
      <c r="T10" s="13"/>
      <c r="U10" s="13"/>
      <c r="V10" s="13"/>
      <c r="W10" s="13">
        <v>19</v>
      </c>
      <c r="X10" s="13"/>
      <c r="Y10" s="13"/>
      <c r="Z10" s="13"/>
      <c r="AA10" s="13"/>
      <c r="AB10" s="13"/>
      <c r="AC10" s="13"/>
      <c r="AD10" s="13"/>
      <c r="AE10" s="14">
        <v>245167</v>
      </c>
      <c r="AF10" s="13">
        <v>245817</v>
      </c>
      <c r="AG10" s="13">
        <f t="shared" si="0"/>
        <v>77</v>
      </c>
      <c r="AH10" s="13">
        <f t="shared" si="1"/>
        <v>650</v>
      </c>
      <c r="AI10" s="15">
        <f t="shared" ref="AI10:AI27" si="2">AH10/AG10</f>
        <v>8.4415584415584419</v>
      </c>
      <c r="AN10" s="16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</row>
    <row r="11" spans="1:56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>
        <v>24</v>
      </c>
      <c r="S11" s="13"/>
      <c r="T11" s="13"/>
      <c r="U11" s="13"/>
      <c r="V11" s="13"/>
      <c r="W11" s="13"/>
      <c r="X11" s="13"/>
      <c r="Y11" s="13"/>
      <c r="Z11" s="13"/>
      <c r="AA11" s="13"/>
      <c r="AB11" s="13">
        <v>28</v>
      </c>
      <c r="AC11" s="13"/>
      <c r="AD11" s="13"/>
      <c r="AE11" s="14">
        <v>152871</v>
      </c>
      <c r="AF11" s="13">
        <v>153190</v>
      </c>
      <c r="AG11" s="13">
        <f t="shared" si="0"/>
        <v>52</v>
      </c>
      <c r="AH11" s="13">
        <f t="shared" si="1"/>
        <v>319</v>
      </c>
      <c r="AI11" s="15">
        <f>AH11/AG11</f>
        <v>6.134615384615385</v>
      </c>
      <c r="AN11" s="16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</row>
    <row r="12" spans="1:56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4">
        <v>283951</v>
      </c>
      <c r="AF12" s="13">
        <v>283951</v>
      </c>
      <c r="AG12" s="13">
        <f t="shared" si="0"/>
        <v>0</v>
      </c>
      <c r="AH12" s="13">
        <f t="shared" si="1"/>
        <v>0</v>
      </c>
      <c r="AI12" s="15" t="e">
        <f>AH12/AG12</f>
        <v>#DIV/0!</v>
      </c>
      <c r="AN12" s="16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</row>
    <row r="13" spans="1:56" ht="18" customHeight="1" x14ac:dyDescent="0.3">
      <c r="A13" s="13">
        <v>8</v>
      </c>
      <c r="B13" s="14" t="s">
        <v>20</v>
      </c>
      <c r="C13" s="13"/>
      <c r="D13" s="13">
        <v>26</v>
      </c>
      <c r="E13" s="13"/>
      <c r="F13" s="13"/>
      <c r="G13" s="13">
        <v>5</v>
      </c>
      <c r="H13" s="13"/>
      <c r="I13" s="13">
        <v>7</v>
      </c>
      <c r="J13" s="13"/>
      <c r="K13" s="13"/>
      <c r="L13" s="13"/>
      <c r="M13" s="13"/>
      <c r="N13" s="13"/>
      <c r="O13" s="13"/>
      <c r="P13" s="13">
        <v>26</v>
      </c>
      <c r="Q13" s="13"/>
      <c r="R13" s="13">
        <v>10</v>
      </c>
      <c r="S13" s="13"/>
      <c r="T13" s="13"/>
      <c r="U13" s="13"/>
      <c r="V13" s="13"/>
      <c r="W13" s="13">
        <v>9</v>
      </c>
      <c r="X13" s="13"/>
      <c r="Y13" s="13">
        <v>14</v>
      </c>
      <c r="Z13" s="13"/>
      <c r="AA13" s="13"/>
      <c r="AB13" s="13">
        <v>6</v>
      </c>
      <c r="AC13" s="13"/>
      <c r="AD13" s="13"/>
      <c r="AE13" s="14">
        <v>95293</v>
      </c>
      <c r="AF13" s="13">
        <v>96036</v>
      </c>
      <c r="AG13" s="13">
        <f t="shared" si="0"/>
        <v>103</v>
      </c>
      <c r="AH13" s="13">
        <f t="shared" si="1"/>
        <v>743</v>
      </c>
      <c r="AI13" s="15">
        <f t="shared" si="2"/>
        <v>7.2135922330097086</v>
      </c>
      <c r="AN13" s="16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</row>
    <row r="14" spans="1:56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>
        <v>29</v>
      </c>
      <c r="J14" s="13"/>
      <c r="K14" s="13"/>
      <c r="L14" s="13"/>
      <c r="M14" s="13"/>
      <c r="N14" s="13"/>
      <c r="O14" s="13"/>
      <c r="P14" s="13">
        <v>35</v>
      </c>
      <c r="Q14" s="13"/>
      <c r="R14" s="13"/>
      <c r="S14" s="13"/>
      <c r="T14" s="13"/>
      <c r="U14" s="13"/>
      <c r="V14" s="13"/>
      <c r="W14" s="13">
        <v>31</v>
      </c>
      <c r="X14" s="13"/>
      <c r="Y14" s="13"/>
      <c r="Z14" s="13"/>
      <c r="AA14" s="13"/>
      <c r="AB14" s="13">
        <v>22</v>
      </c>
      <c r="AC14" s="13"/>
      <c r="AD14" s="13"/>
      <c r="AE14" s="14">
        <v>36089</v>
      </c>
      <c r="AF14" s="13">
        <v>37306</v>
      </c>
      <c r="AG14" s="13">
        <f t="shared" si="0"/>
        <v>117</v>
      </c>
      <c r="AH14" s="13">
        <f t="shared" si="1"/>
        <v>1217</v>
      </c>
      <c r="AI14" s="15">
        <f t="shared" si="2"/>
        <v>10.401709401709402</v>
      </c>
      <c r="AN14" s="16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</row>
    <row r="15" spans="1:56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4">
        <v>50398</v>
      </c>
      <c r="AF15" s="13">
        <v>50404</v>
      </c>
      <c r="AG15" s="13">
        <f t="shared" si="0"/>
        <v>0</v>
      </c>
      <c r="AH15" s="13">
        <f t="shared" si="1"/>
        <v>6</v>
      </c>
      <c r="AI15" s="15" t="e">
        <f t="shared" si="2"/>
        <v>#DIV/0!</v>
      </c>
      <c r="AN15" s="16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</row>
    <row r="16" spans="1:56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>
        <v>34</v>
      </c>
      <c r="H16" s="13"/>
      <c r="I16" s="13"/>
      <c r="J16" s="13"/>
      <c r="K16" s="13">
        <v>31</v>
      </c>
      <c r="L16" s="13"/>
      <c r="M16" s="13"/>
      <c r="N16" s="13"/>
      <c r="O16" s="13"/>
      <c r="P16" s="13"/>
      <c r="Q16" s="13"/>
      <c r="R16" s="13"/>
      <c r="S16" s="13"/>
      <c r="T16" s="13"/>
      <c r="U16" s="13">
        <v>34</v>
      </c>
      <c r="V16" s="13"/>
      <c r="W16" s="13"/>
      <c r="X16" s="13"/>
      <c r="Y16" s="13"/>
      <c r="Z16" s="13"/>
      <c r="AA16" s="13"/>
      <c r="AB16" s="13">
        <v>31</v>
      </c>
      <c r="AC16" s="13"/>
      <c r="AD16" s="13"/>
      <c r="AE16" s="14">
        <v>97458</v>
      </c>
      <c r="AF16" s="13">
        <v>98185</v>
      </c>
      <c r="AG16" s="13">
        <f t="shared" si="0"/>
        <v>130</v>
      </c>
      <c r="AH16" s="13">
        <f t="shared" si="1"/>
        <v>727</v>
      </c>
      <c r="AI16" s="15">
        <f t="shared" si="2"/>
        <v>5.592307692307692</v>
      </c>
      <c r="AN16" s="16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</row>
    <row r="17" spans="1:56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4"/>
      <c r="AF17" s="13"/>
      <c r="AG17" s="13">
        <f t="shared" si="0"/>
        <v>0</v>
      </c>
      <c r="AH17" s="13">
        <f t="shared" si="1"/>
        <v>0</v>
      </c>
      <c r="AI17" s="15" t="e">
        <f t="shared" si="2"/>
        <v>#DIV/0!</v>
      </c>
      <c r="AN17" s="16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</row>
    <row r="18" spans="1:56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4"/>
      <c r="AF18" s="13"/>
      <c r="AG18" s="13">
        <f t="shared" si="0"/>
        <v>0</v>
      </c>
      <c r="AH18" s="13">
        <f t="shared" si="1"/>
        <v>0</v>
      </c>
      <c r="AI18" s="15" t="e">
        <f t="shared" si="2"/>
        <v>#DIV/0!</v>
      </c>
      <c r="AN18" s="16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</row>
    <row r="19" spans="1:56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>
        <v>28</v>
      </c>
      <c r="H19" s="13"/>
      <c r="I19" s="13"/>
      <c r="J19" s="13"/>
      <c r="K19" s="13">
        <v>24</v>
      </c>
      <c r="L19" s="13"/>
      <c r="M19" s="13"/>
      <c r="N19" s="13"/>
      <c r="O19" s="13"/>
      <c r="P19" s="13">
        <v>18</v>
      </c>
      <c r="Q19" s="13"/>
      <c r="R19" s="13"/>
      <c r="S19" s="13"/>
      <c r="T19" s="13"/>
      <c r="U19" s="13">
        <v>18</v>
      </c>
      <c r="V19" s="13"/>
      <c r="W19" s="13"/>
      <c r="X19" s="13"/>
      <c r="Y19" s="13">
        <v>24</v>
      </c>
      <c r="Z19" s="13"/>
      <c r="AA19" s="13"/>
      <c r="AB19" s="13"/>
      <c r="AC19" s="13"/>
      <c r="AD19" s="13">
        <v>30</v>
      </c>
      <c r="AE19" s="14">
        <v>61449</v>
      </c>
      <c r="AF19" s="41">
        <v>62862</v>
      </c>
      <c r="AG19" s="13">
        <f t="shared" si="0"/>
        <v>142</v>
      </c>
      <c r="AH19" s="13">
        <f t="shared" si="1"/>
        <v>1413</v>
      </c>
      <c r="AI19" s="15">
        <f t="shared" si="2"/>
        <v>9.9507042253521121</v>
      </c>
      <c r="AN19" s="16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</row>
    <row r="20" spans="1:56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>
        <v>28</v>
      </c>
      <c r="H20" s="13"/>
      <c r="I20" s="13"/>
      <c r="J20" s="13"/>
      <c r="K20" s="13"/>
      <c r="L20" s="13"/>
      <c r="M20" s="13"/>
      <c r="N20" s="13"/>
      <c r="O20" s="13"/>
      <c r="P20" s="13">
        <v>25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>
        <v>30</v>
      </c>
      <c r="AC20" s="13"/>
      <c r="AD20" s="13"/>
      <c r="AE20" s="14">
        <v>11527</v>
      </c>
      <c r="AF20" s="13">
        <v>12247</v>
      </c>
      <c r="AG20" s="13">
        <f t="shared" si="0"/>
        <v>83</v>
      </c>
      <c r="AH20" s="13">
        <f t="shared" si="1"/>
        <v>720</v>
      </c>
      <c r="AI20" s="15">
        <f t="shared" si="2"/>
        <v>8.6746987951807224</v>
      </c>
      <c r="AN20" s="16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</row>
    <row r="21" spans="1:56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4">
        <v>86049</v>
      </c>
      <c r="AF21" s="13">
        <v>86066</v>
      </c>
      <c r="AG21" s="13">
        <f t="shared" si="0"/>
        <v>0</v>
      </c>
      <c r="AH21" s="13">
        <f t="shared" si="1"/>
        <v>17</v>
      </c>
      <c r="AI21" s="15" t="e">
        <f>AH21/AG21</f>
        <v>#DIV/0!</v>
      </c>
      <c r="AN21" s="16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</row>
    <row r="22" spans="1:56" ht="18" customHeight="1" x14ac:dyDescent="0.3">
      <c r="A22" s="13">
        <v>17</v>
      </c>
      <c r="B22" s="14" t="s">
        <v>29</v>
      </c>
      <c r="C22" s="13"/>
      <c r="D22" s="13">
        <v>28</v>
      </c>
      <c r="E22" s="13"/>
      <c r="F22" s="13"/>
      <c r="G22" s="13"/>
      <c r="H22" s="13"/>
      <c r="I22" s="13"/>
      <c r="J22" s="13"/>
      <c r="K22" s="13">
        <v>24</v>
      </c>
      <c r="L22" s="13"/>
      <c r="M22" s="13"/>
      <c r="N22" s="13"/>
      <c r="O22" s="13"/>
      <c r="P22" s="13"/>
      <c r="Q22" s="13"/>
      <c r="R22" s="13"/>
      <c r="S22" s="13"/>
      <c r="T22" s="13"/>
      <c r="U22" s="13">
        <v>28</v>
      </c>
      <c r="V22" s="13"/>
      <c r="W22" s="13"/>
      <c r="X22" s="13"/>
      <c r="Y22" s="13"/>
      <c r="Z22" s="13"/>
      <c r="AA22" s="13"/>
      <c r="AB22" s="13"/>
      <c r="AC22" s="13"/>
      <c r="AD22" s="13">
        <v>36</v>
      </c>
      <c r="AE22" s="14">
        <v>92333</v>
      </c>
      <c r="AF22" s="13">
        <v>92896</v>
      </c>
      <c r="AG22" s="13">
        <f t="shared" si="0"/>
        <v>116</v>
      </c>
      <c r="AH22" s="13">
        <f t="shared" si="1"/>
        <v>563</v>
      </c>
      <c r="AI22" s="15">
        <f>AH22/AG22</f>
        <v>4.8534482758620694</v>
      </c>
      <c r="AN22" s="16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</row>
    <row r="23" spans="1:56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4">
        <v>50819</v>
      </c>
      <c r="AF23" s="13">
        <v>50856</v>
      </c>
      <c r="AG23" s="13">
        <f t="shared" si="0"/>
        <v>0</v>
      </c>
      <c r="AH23" s="13">
        <f t="shared" si="1"/>
        <v>37</v>
      </c>
      <c r="AI23" s="15" t="e">
        <f>AH23/AG23</f>
        <v>#DIV/0!</v>
      </c>
      <c r="AN23" s="16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</row>
    <row r="24" spans="1:56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>
        <f t="shared" si="0"/>
        <v>0</v>
      </c>
      <c r="AH24" s="13">
        <f t="shared" si="1"/>
        <v>0</v>
      </c>
      <c r="AI24" s="15" t="e">
        <f t="shared" si="2"/>
        <v>#DIV/0!</v>
      </c>
    </row>
    <row r="25" spans="1:56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>
        <v>22</v>
      </c>
      <c r="H25" s="13"/>
      <c r="I25" s="13"/>
      <c r="J25" s="13"/>
      <c r="K25" s="13"/>
      <c r="L25" s="13"/>
      <c r="M25" s="13"/>
      <c r="N25" s="13"/>
      <c r="O25" s="13"/>
      <c r="P25" s="13">
        <v>23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>
        <f t="shared" si="0"/>
        <v>45</v>
      </c>
      <c r="AH25" s="13">
        <f t="shared" si="1"/>
        <v>0</v>
      </c>
      <c r="AI25" s="15">
        <f t="shared" si="2"/>
        <v>0</v>
      </c>
    </row>
    <row r="26" spans="1:56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>
        <f t="shared" si="0"/>
        <v>0</v>
      </c>
      <c r="AH26" s="13">
        <f t="shared" si="1"/>
        <v>0</v>
      </c>
      <c r="AI26" s="15" t="e">
        <f t="shared" si="2"/>
        <v>#DIV/0!</v>
      </c>
    </row>
    <row r="27" spans="1:56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>
        <v>5</v>
      </c>
      <c r="X27" s="13"/>
      <c r="Y27" s="13"/>
      <c r="Z27" s="13"/>
      <c r="AA27" s="13"/>
      <c r="AB27" s="13"/>
      <c r="AC27" s="13"/>
      <c r="AD27" s="13"/>
      <c r="AE27" s="13"/>
      <c r="AF27" s="13"/>
      <c r="AG27" s="13">
        <f t="shared" si="0"/>
        <v>5</v>
      </c>
      <c r="AH27" s="13">
        <f t="shared" si="1"/>
        <v>0</v>
      </c>
      <c r="AI27" s="15">
        <f t="shared" si="2"/>
        <v>0</v>
      </c>
    </row>
    <row r="28" spans="1:56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9"/>
      <c r="AF28" s="19"/>
      <c r="AG28" s="20">
        <f>SUM(AG6:AG27)</f>
        <v>1130</v>
      </c>
      <c r="AH28" s="13"/>
      <c r="AI28" s="21"/>
    </row>
    <row r="29" spans="1:56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5"/>
      <c r="AI29" s="26"/>
    </row>
    <row r="30" spans="1:56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AG6+AG7+AG8+AG9+AG10+AG11+AG13+AG14+AG15+AG17+AG18+AG21+AG22+AG23+AG27</f>
        <v>730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9"/>
      <c r="AH30" s="17"/>
      <c r="AI30" s="30"/>
    </row>
    <row r="31" spans="1:56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AG12+AG16+AG24+AG25+AG26</f>
        <v>175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9"/>
      <c r="AH31" s="17"/>
      <c r="AI31" s="30"/>
    </row>
    <row r="32" spans="1:56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AG20</f>
        <v>83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9"/>
      <c r="AH32" s="17"/>
      <c r="AI32" s="30"/>
    </row>
    <row r="33" spans="1:35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AG19</f>
        <v>142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9"/>
      <c r="AH33" s="17"/>
      <c r="AI33" s="30"/>
    </row>
    <row r="34" spans="1:35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1130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3"/>
      <c r="AH34" s="34"/>
      <c r="AI34" s="35"/>
    </row>
    <row r="35" spans="1:35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36"/>
      <c r="AH35" s="38"/>
      <c r="AI35" s="35"/>
    </row>
    <row r="36" spans="1:35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9" t="s">
        <v>8</v>
      </c>
      <c r="AF36" s="9" t="s">
        <v>9</v>
      </c>
      <c r="AG36" s="10" t="s">
        <v>10</v>
      </c>
      <c r="AH36" s="39" t="s">
        <v>11</v>
      </c>
      <c r="AI36" s="12" t="s">
        <v>12</v>
      </c>
    </row>
    <row r="37" spans="1:35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>
        <v>47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>
        <v>50</v>
      </c>
      <c r="AC37" s="13"/>
      <c r="AD37" s="13"/>
      <c r="AE37" s="14">
        <v>42350</v>
      </c>
      <c r="AF37" s="13">
        <v>43000</v>
      </c>
      <c r="AG37" s="13">
        <f>C37+D37+E37+F37+G37+H37+I37+J37+K37+L37+M37+N37+O37+P37+Q37+R37+S37+T37+U37+V37+W37+X37+Y37+Z37+AA37+AB37+AC37+AD37</f>
        <v>97</v>
      </c>
      <c r="AH37" s="13">
        <f t="shared" ref="AH37:AH83" si="3">AF37-AE37</f>
        <v>650</v>
      </c>
      <c r="AI37" s="15">
        <f t="shared" ref="AI37:AI83" si="4">AH37/AG37</f>
        <v>6.7010309278350517</v>
      </c>
    </row>
    <row r="38" spans="1:35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>
        <v>38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>
        <v>17</v>
      </c>
      <c r="S38" s="13"/>
      <c r="T38" s="13"/>
      <c r="U38" s="13">
        <v>29</v>
      </c>
      <c r="V38" s="13"/>
      <c r="W38" s="13"/>
      <c r="X38" s="13"/>
      <c r="Y38" s="13"/>
      <c r="Z38" s="13"/>
      <c r="AA38" s="13"/>
      <c r="AB38" s="13"/>
      <c r="AC38" s="13"/>
      <c r="AD38" s="13"/>
      <c r="AE38" s="14">
        <v>2071</v>
      </c>
      <c r="AF38" s="13">
        <v>2800</v>
      </c>
      <c r="AG38" s="13">
        <f t="shared" ref="AG38:AG83" si="5">C38+D38+E38+F38+G38+H38+I38+J38+K38+L38+M38+N38+O38+P38+Q38+R38+S38+T38+U38+V38+W38+X38+Y38+Z38+AA38+AB38+AC38+AD38</f>
        <v>84</v>
      </c>
      <c r="AH38" s="13">
        <f t="shared" si="3"/>
        <v>729</v>
      </c>
      <c r="AI38" s="15">
        <f t="shared" si="4"/>
        <v>8.6785714285714288</v>
      </c>
    </row>
    <row r="39" spans="1:35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>
        <v>29</v>
      </c>
      <c r="J39" s="13"/>
      <c r="K39" s="13"/>
      <c r="L39" s="13"/>
      <c r="M39" s="13"/>
      <c r="N39" s="13"/>
      <c r="O39" s="13"/>
      <c r="P39" s="13"/>
      <c r="Q39" s="13"/>
      <c r="R39" s="13">
        <v>15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4">
        <v>50290</v>
      </c>
      <c r="AF39" s="13">
        <v>50905</v>
      </c>
      <c r="AG39" s="13">
        <f t="shared" si="5"/>
        <v>44</v>
      </c>
      <c r="AH39" s="13">
        <f t="shared" si="3"/>
        <v>615</v>
      </c>
      <c r="AI39" s="15">
        <f t="shared" si="4"/>
        <v>13.977272727272727</v>
      </c>
    </row>
    <row r="40" spans="1:35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>
        <v>34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4">
        <v>32272</v>
      </c>
      <c r="AF40" s="13">
        <v>32656</v>
      </c>
      <c r="AG40" s="13">
        <f t="shared" si="5"/>
        <v>34</v>
      </c>
      <c r="AH40" s="13">
        <f t="shared" si="3"/>
        <v>384</v>
      </c>
      <c r="AI40" s="15">
        <f t="shared" si="4"/>
        <v>11.294117647058824</v>
      </c>
    </row>
    <row r="41" spans="1:35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>
        <v>20</v>
      </c>
      <c r="H41" s="13"/>
      <c r="I41" s="13">
        <v>42</v>
      </c>
      <c r="J41" s="13"/>
      <c r="K41" s="13"/>
      <c r="L41" s="13"/>
      <c r="M41" s="13"/>
      <c r="N41" s="13"/>
      <c r="O41" s="13"/>
      <c r="P41" s="13"/>
      <c r="Q41" s="13"/>
      <c r="R41" s="13">
        <v>48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4">
        <v>6399</v>
      </c>
      <c r="AF41" s="13">
        <v>7800</v>
      </c>
      <c r="AG41" s="13">
        <f t="shared" si="5"/>
        <v>110</v>
      </c>
      <c r="AH41" s="13">
        <f t="shared" si="3"/>
        <v>1401</v>
      </c>
      <c r="AI41" s="15">
        <f t="shared" si="4"/>
        <v>12.736363636363636</v>
      </c>
    </row>
    <row r="42" spans="1:35" s="40" customFormat="1" x14ac:dyDescent="0.3">
      <c r="A42" s="41">
        <v>6</v>
      </c>
      <c r="B42" s="42" t="s">
        <v>90</v>
      </c>
      <c r="C42" s="13">
        <v>65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>
        <v>67</v>
      </c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>
        <v>53</v>
      </c>
      <c r="AC42" s="13"/>
      <c r="AD42" s="13"/>
      <c r="AE42" s="14">
        <v>18275</v>
      </c>
      <c r="AF42" s="13">
        <v>19469</v>
      </c>
      <c r="AG42" s="13">
        <f t="shared" si="5"/>
        <v>185</v>
      </c>
      <c r="AH42" s="13">
        <f t="shared" si="3"/>
        <v>1194</v>
      </c>
      <c r="AI42" s="15">
        <f t="shared" si="4"/>
        <v>6.4540540540540539</v>
      </c>
    </row>
    <row r="43" spans="1:35" s="40" customFormat="1" x14ac:dyDescent="0.3">
      <c r="A43" s="41">
        <v>7</v>
      </c>
      <c r="B43" s="42" t="s">
        <v>46</v>
      </c>
      <c r="C43" s="13"/>
      <c r="D43" s="13">
        <v>25</v>
      </c>
      <c r="E43" s="13"/>
      <c r="F43" s="13"/>
      <c r="G43" s="13">
        <v>29</v>
      </c>
      <c r="H43" s="13"/>
      <c r="I43" s="13"/>
      <c r="J43" s="13"/>
      <c r="K43" s="13">
        <v>44</v>
      </c>
      <c r="L43" s="13"/>
      <c r="M43" s="13"/>
      <c r="N43" s="13">
        <v>5</v>
      </c>
      <c r="O43" s="13"/>
      <c r="P43" s="13">
        <v>29</v>
      </c>
      <c r="Q43" s="13"/>
      <c r="R43" s="13">
        <v>6</v>
      </c>
      <c r="S43" s="13"/>
      <c r="T43" s="13"/>
      <c r="U43" s="13">
        <v>12</v>
      </c>
      <c r="V43" s="13"/>
      <c r="W43" s="13">
        <v>22</v>
      </c>
      <c r="X43" s="13"/>
      <c r="Y43" s="13">
        <v>24</v>
      </c>
      <c r="Z43" s="13"/>
      <c r="AA43" s="13"/>
      <c r="AB43" s="13"/>
      <c r="AC43" s="13"/>
      <c r="AD43" s="13">
        <v>42</v>
      </c>
      <c r="AE43" s="14">
        <v>139685</v>
      </c>
      <c r="AF43" s="13">
        <v>141663</v>
      </c>
      <c r="AG43" s="13">
        <f t="shared" si="5"/>
        <v>238</v>
      </c>
      <c r="AH43" s="13">
        <f t="shared" si="3"/>
        <v>1978</v>
      </c>
      <c r="AI43" s="15">
        <f t="shared" si="4"/>
        <v>8.3109243697478998</v>
      </c>
    </row>
    <row r="44" spans="1:35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>
        <v>44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4">
        <v>176708</v>
      </c>
      <c r="AF44" s="13">
        <v>177257</v>
      </c>
      <c r="AG44" s="13">
        <f t="shared" si="5"/>
        <v>44</v>
      </c>
      <c r="AH44" s="13">
        <f t="shared" si="3"/>
        <v>549</v>
      </c>
      <c r="AI44" s="15">
        <f t="shared" si="4"/>
        <v>12.477272727272727</v>
      </c>
    </row>
    <row r="45" spans="1:35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>
        <v>38</v>
      </c>
      <c r="V45" s="13"/>
      <c r="W45" s="13"/>
      <c r="X45" s="13"/>
      <c r="Y45" s="13"/>
      <c r="Z45" s="13"/>
      <c r="AA45" s="13"/>
      <c r="AB45" s="13"/>
      <c r="AC45" s="13"/>
      <c r="AD45" s="13"/>
      <c r="AE45" s="14">
        <v>191168</v>
      </c>
      <c r="AF45" s="13">
        <v>191518</v>
      </c>
      <c r="AG45" s="13">
        <f t="shared" si="5"/>
        <v>38</v>
      </c>
      <c r="AH45" s="13">
        <f t="shared" si="3"/>
        <v>350</v>
      </c>
      <c r="AI45" s="15">
        <f t="shared" si="4"/>
        <v>9.2105263157894743</v>
      </c>
    </row>
    <row r="46" spans="1:35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>
        <v>31</v>
      </c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4">
        <v>206053</v>
      </c>
      <c r="AF46" s="13">
        <v>206256</v>
      </c>
      <c r="AG46" s="13">
        <f t="shared" si="5"/>
        <v>31</v>
      </c>
      <c r="AH46" s="13">
        <f t="shared" si="3"/>
        <v>203</v>
      </c>
      <c r="AI46" s="15">
        <f t="shared" si="4"/>
        <v>6.5483870967741939</v>
      </c>
    </row>
    <row r="47" spans="1:35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>
        <v>30</v>
      </c>
      <c r="J47" s="13"/>
      <c r="K47" s="13"/>
      <c r="L47" s="13"/>
      <c r="M47" s="13"/>
      <c r="N47" s="13">
        <v>14</v>
      </c>
      <c r="O47" s="13"/>
      <c r="P47" s="13"/>
      <c r="Q47" s="13"/>
      <c r="R47" s="13"/>
      <c r="S47" s="13"/>
      <c r="T47" s="13"/>
      <c r="U47" s="13">
        <v>19</v>
      </c>
      <c r="V47" s="13"/>
      <c r="W47" s="13"/>
      <c r="X47" s="13"/>
      <c r="Y47" s="13"/>
      <c r="Z47" s="13"/>
      <c r="AA47" s="13"/>
      <c r="AB47" s="13">
        <v>41</v>
      </c>
      <c r="AC47" s="13"/>
      <c r="AD47" s="13"/>
      <c r="AE47" s="14">
        <v>45732</v>
      </c>
      <c r="AF47" s="13">
        <v>46454</v>
      </c>
      <c r="AG47" s="13">
        <f t="shared" si="5"/>
        <v>104</v>
      </c>
      <c r="AH47" s="13">
        <f t="shared" si="3"/>
        <v>722</v>
      </c>
      <c r="AI47" s="15">
        <f t="shared" si="4"/>
        <v>6.9423076923076925</v>
      </c>
    </row>
    <row r="48" spans="1:35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4">
        <v>1138</v>
      </c>
      <c r="AF48" s="13">
        <v>1755</v>
      </c>
      <c r="AG48" s="13">
        <f t="shared" si="5"/>
        <v>0</v>
      </c>
      <c r="AH48" s="13">
        <f t="shared" si="3"/>
        <v>617</v>
      </c>
      <c r="AI48" s="15" t="e">
        <f t="shared" si="4"/>
        <v>#DIV/0!</v>
      </c>
    </row>
    <row r="49" spans="1:35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>
        <v>15</v>
      </c>
      <c r="J49" s="13"/>
      <c r="K49" s="13"/>
      <c r="L49" s="13"/>
      <c r="M49" s="13"/>
      <c r="N49" s="13">
        <v>12</v>
      </c>
      <c r="O49" s="13"/>
      <c r="P49" s="13"/>
      <c r="Q49" s="13"/>
      <c r="R49" s="13">
        <v>12</v>
      </c>
      <c r="S49" s="13"/>
      <c r="T49" s="13"/>
      <c r="U49" s="13">
        <v>34</v>
      </c>
      <c r="V49" s="13"/>
      <c r="W49" s="13">
        <v>15</v>
      </c>
      <c r="X49" s="13"/>
      <c r="Y49" s="13">
        <v>20</v>
      </c>
      <c r="Z49" s="13"/>
      <c r="AA49" s="13"/>
      <c r="AB49" s="13">
        <v>16</v>
      </c>
      <c r="AC49" s="13"/>
      <c r="AD49" s="13">
        <v>7</v>
      </c>
      <c r="AE49" s="14">
        <v>206583</v>
      </c>
      <c r="AF49" s="13">
        <v>208008</v>
      </c>
      <c r="AG49" s="13">
        <f t="shared" si="5"/>
        <v>131</v>
      </c>
      <c r="AH49" s="13">
        <f t="shared" si="3"/>
        <v>1425</v>
      </c>
      <c r="AI49" s="15">
        <f t="shared" si="4"/>
        <v>10.877862595419847</v>
      </c>
    </row>
    <row r="50" spans="1:35" x14ac:dyDescent="0.3">
      <c r="A50" s="41">
        <v>14</v>
      </c>
      <c r="B50" s="14" t="s">
        <v>52</v>
      </c>
      <c r="C50" s="13"/>
      <c r="D50" s="13">
        <v>30</v>
      </c>
      <c r="E50" s="13"/>
      <c r="F50" s="13"/>
      <c r="G50" s="13">
        <v>42</v>
      </c>
      <c r="H50" s="13"/>
      <c r="I50" s="13">
        <v>26</v>
      </c>
      <c r="J50" s="13"/>
      <c r="K50" s="13">
        <v>32</v>
      </c>
      <c r="L50" s="13"/>
      <c r="M50" s="13"/>
      <c r="N50" s="13">
        <v>40</v>
      </c>
      <c r="O50" s="13"/>
      <c r="P50" s="13">
        <v>33</v>
      </c>
      <c r="Q50" s="13"/>
      <c r="R50" s="13">
        <v>39</v>
      </c>
      <c r="S50" s="13"/>
      <c r="T50" s="13"/>
      <c r="U50" s="13">
        <v>27</v>
      </c>
      <c r="V50" s="13"/>
      <c r="W50" s="13">
        <v>28</v>
      </c>
      <c r="X50" s="13"/>
      <c r="Y50" s="13"/>
      <c r="Z50" s="13"/>
      <c r="AA50" s="13"/>
      <c r="AB50" s="13">
        <v>33</v>
      </c>
      <c r="AC50" s="13">
        <v>26</v>
      </c>
      <c r="AD50" s="13"/>
      <c r="AE50" s="14">
        <v>630679</v>
      </c>
      <c r="AF50" s="13">
        <v>633899</v>
      </c>
      <c r="AG50" s="13">
        <f t="shared" si="5"/>
        <v>356</v>
      </c>
      <c r="AH50" s="13">
        <f t="shared" si="3"/>
        <v>3220</v>
      </c>
      <c r="AI50" s="15">
        <f t="shared" si="4"/>
        <v>9.0449438202247183</v>
      </c>
    </row>
    <row r="51" spans="1:35" x14ac:dyDescent="0.3">
      <c r="A51" s="41">
        <v>15</v>
      </c>
      <c r="B51" s="14" t="s">
        <v>53</v>
      </c>
      <c r="C51" s="13"/>
      <c r="D51" s="13">
        <v>18</v>
      </c>
      <c r="E51" s="13"/>
      <c r="F51" s="13"/>
      <c r="G51" s="13"/>
      <c r="H51" s="13"/>
      <c r="I51" s="13">
        <v>35</v>
      </c>
      <c r="J51" s="13"/>
      <c r="K51" s="13"/>
      <c r="L51" s="13"/>
      <c r="M51" s="13"/>
      <c r="N51" s="13"/>
      <c r="O51" s="13"/>
      <c r="P51" s="13">
        <v>42</v>
      </c>
      <c r="Q51" s="13"/>
      <c r="R51" s="13"/>
      <c r="S51" s="13"/>
      <c r="T51" s="13"/>
      <c r="U51" s="13">
        <v>29</v>
      </c>
      <c r="V51" s="13"/>
      <c r="W51" s="13"/>
      <c r="X51" s="13"/>
      <c r="Y51" s="13">
        <v>31</v>
      </c>
      <c r="Z51" s="13"/>
      <c r="AA51" s="13"/>
      <c r="AB51" s="13">
        <v>24</v>
      </c>
      <c r="AC51" s="13"/>
      <c r="AD51" s="13"/>
      <c r="AE51" s="14">
        <v>284241</v>
      </c>
      <c r="AF51" s="13">
        <v>285390</v>
      </c>
      <c r="AG51" s="13">
        <f t="shared" si="5"/>
        <v>179</v>
      </c>
      <c r="AH51" s="13">
        <f t="shared" si="3"/>
        <v>1149</v>
      </c>
      <c r="AI51" s="15">
        <f t="shared" si="4"/>
        <v>6.4189944134078214</v>
      </c>
    </row>
    <row r="52" spans="1:35" x14ac:dyDescent="0.3">
      <c r="A52" s="41">
        <v>16</v>
      </c>
      <c r="B52" s="14" t="s">
        <v>54</v>
      </c>
      <c r="C52" s="13"/>
      <c r="D52" s="13">
        <v>26</v>
      </c>
      <c r="E52" s="13"/>
      <c r="F52" s="13"/>
      <c r="G52" s="13">
        <v>14</v>
      </c>
      <c r="H52" s="13"/>
      <c r="I52" s="13">
        <v>33</v>
      </c>
      <c r="J52" s="13"/>
      <c r="K52" s="13">
        <v>40</v>
      </c>
      <c r="L52" s="13"/>
      <c r="M52" s="13"/>
      <c r="N52" s="13">
        <v>19</v>
      </c>
      <c r="O52" s="13"/>
      <c r="P52" s="13">
        <v>38</v>
      </c>
      <c r="Q52" s="13"/>
      <c r="R52" s="13"/>
      <c r="S52" s="13"/>
      <c r="T52" s="13"/>
      <c r="U52" s="13">
        <v>51</v>
      </c>
      <c r="V52" s="13"/>
      <c r="W52" s="13">
        <v>36</v>
      </c>
      <c r="X52" s="13"/>
      <c r="Y52" s="13">
        <v>36</v>
      </c>
      <c r="Z52" s="13"/>
      <c r="AA52" s="13"/>
      <c r="AB52" s="13">
        <v>38</v>
      </c>
      <c r="AC52" s="13"/>
      <c r="AD52" s="13">
        <v>38</v>
      </c>
      <c r="AE52" s="14">
        <v>172173</v>
      </c>
      <c r="AF52" s="13">
        <v>174511</v>
      </c>
      <c r="AG52" s="13">
        <f t="shared" si="5"/>
        <v>369</v>
      </c>
      <c r="AH52" s="13">
        <f t="shared" si="3"/>
        <v>2338</v>
      </c>
      <c r="AI52" s="15">
        <f t="shared" si="4"/>
        <v>6.3360433604336039</v>
      </c>
    </row>
    <row r="53" spans="1:35" x14ac:dyDescent="0.3">
      <c r="A53" s="41">
        <v>17</v>
      </c>
      <c r="B53" s="14" t="s">
        <v>55</v>
      </c>
      <c r="C53" s="198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4"/>
      <c r="AF53" s="13"/>
      <c r="AG53" s="13">
        <f t="shared" si="5"/>
        <v>0</v>
      </c>
      <c r="AH53" s="13">
        <f t="shared" si="3"/>
        <v>0</v>
      </c>
      <c r="AI53" s="15" t="e">
        <f t="shared" si="4"/>
        <v>#DIV/0!</v>
      </c>
    </row>
    <row r="54" spans="1:35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4"/>
      <c r="AF54" s="13"/>
      <c r="AG54" s="13">
        <f t="shared" si="5"/>
        <v>0</v>
      </c>
      <c r="AH54" s="13">
        <f t="shared" si="3"/>
        <v>0</v>
      </c>
      <c r="AI54" s="15" t="e">
        <f t="shared" si="4"/>
        <v>#DIV/0!</v>
      </c>
    </row>
    <row r="55" spans="1:35" x14ac:dyDescent="0.3">
      <c r="A55" s="41">
        <v>19</v>
      </c>
      <c r="B55" s="14" t="s">
        <v>57</v>
      </c>
      <c r="C55" s="198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4"/>
      <c r="AF55" s="13"/>
      <c r="AG55" s="13">
        <f t="shared" si="5"/>
        <v>0</v>
      </c>
      <c r="AH55" s="13">
        <f t="shared" si="3"/>
        <v>0</v>
      </c>
      <c r="AI55" s="15" t="e">
        <f t="shared" si="4"/>
        <v>#DIV/0!</v>
      </c>
    </row>
    <row r="56" spans="1:35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>
        <v>52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>
        <v>42</v>
      </c>
      <c r="Z56" s="13"/>
      <c r="AA56" s="13"/>
      <c r="AB56" s="13"/>
      <c r="AC56" s="13"/>
      <c r="AD56" s="13"/>
      <c r="AE56" s="14">
        <v>16267</v>
      </c>
      <c r="AF56" s="13">
        <v>16819</v>
      </c>
      <c r="AG56" s="13">
        <f t="shared" si="5"/>
        <v>94</v>
      </c>
      <c r="AH56" s="13">
        <f t="shared" si="3"/>
        <v>552</v>
      </c>
      <c r="AI56" s="15">
        <f t="shared" si="4"/>
        <v>5.8723404255319149</v>
      </c>
    </row>
    <row r="57" spans="1:35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>
        <v>45</v>
      </c>
      <c r="X57" s="13"/>
      <c r="Y57" s="13"/>
      <c r="Z57" s="13"/>
      <c r="AA57" s="13"/>
      <c r="AB57" s="13"/>
      <c r="AC57" s="13"/>
      <c r="AD57" s="13"/>
      <c r="AE57" s="14">
        <v>13995</v>
      </c>
      <c r="AF57" s="13">
        <v>14215</v>
      </c>
      <c r="AG57" s="13">
        <f t="shared" si="5"/>
        <v>45</v>
      </c>
      <c r="AH57" s="13">
        <f t="shared" si="3"/>
        <v>220</v>
      </c>
      <c r="AI57" s="15">
        <f t="shared" si="4"/>
        <v>4.8888888888888893</v>
      </c>
    </row>
    <row r="58" spans="1:35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4">
        <v>9307</v>
      </c>
      <c r="AF58" s="13">
        <v>9587</v>
      </c>
      <c r="AG58" s="13">
        <f t="shared" si="5"/>
        <v>0</v>
      </c>
      <c r="AH58" s="13">
        <f t="shared" si="3"/>
        <v>280</v>
      </c>
      <c r="AI58" s="15" t="e">
        <f t="shared" si="4"/>
        <v>#DIV/0!</v>
      </c>
    </row>
    <row r="59" spans="1:35" x14ac:dyDescent="0.3">
      <c r="A59" s="41">
        <v>23</v>
      </c>
      <c r="B59" s="14" t="s">
        <v>61</v>
      </c>
      <c r="C59" s="13"/>
      <c r="D59" s="13"/>
      <c r="E59" s="13"/>
      <c r="F59" s="13"/>
      <c r="G59" s="13">
        <v>305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4">
        <v>28866</v>
      </c>
      <c r="AF59" s="13">
        <v>29663</v>
      </c>
      <c r="AG59" s="13">
        <f t="shared" si="5"/>
        <v>305</v>
      </c>
      <c r="AH59" s="13">
        <f t="shared" si="3"/>
        <v>797</v>
      </c>
      <c r="AI59" s="15">
        <f t="shared" si="4"/>
        <v>2.6131147540983606</v>
      </c>
    </row>
    <row r="60" spans="1:35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4">
        <v>13907</v>
      </c>
      <c r="AF60" s="13">
        <v>14221</v>
      </c>
      <c r="AG60" s="13">
        <f t="shared" si="5"/>
        <v>0</v>
      </c>
      <c r="AH60" s="13">
        <f t="shared" si="3"/>
        <v>314</v>
      </c>
      <c r="AI60" s="15" t="e">
        <f t="shared" si="4"/>
        <v>#DIV/0!</v>
      </c>
    </row>
    <row r="61" spans="1:35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4">
        <v>90138</v>
      </c>
      <c r="AF61" s="13">
        <v>90138</v>
      </c>
      <c r="AG61" s="13">
        <f t="shared" si="5"/>
        <v>0</v>
      </c>
      <c r="AH61" s="13">
        <f t="shared" si="3"/>
        <v>0</v>
      </c>
      <c r="AI61" s="15" t="e">
        <f t="shared" si="4"/>
        <v>#DIV/0!</v>
      </c>
    </row>
    <row r="62" spans="1:35" x14ac:dyDescent="0.3">
      <c r="A62" s="41">
        <v>26</v>
      </c>
      <c r="B62" s="14" t="s">
        <v>64</v>
      </c>
      <c r="C62" s="13">
        <v>134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4">
        <v>238343</v>
      </c>
      <c r="AF62" s="13">
        <v>238555</v>
      </c>
      <c r="AG62" s="13">
        <f t="shared" si="5"/>
        <v>134</v>
      </c>
      <c r="AH62" s="13">
        <f t="shared" si="3"/>
        <v>212</v>
      </c>
      <c r="AI62" s="15">
        <f t="shared" si="4"/>
        <v>1.5820895522388059</v>
      </c>
    </row>
    <row r="63" spans="1:35" x14ac:dyDescent="0.3">
      <c r="A63" s="41">
        <v>27</v>
      </c>
      <c r="B63" s="14" t="s">
        <v>65</v>
      </c>
      <c r="C63" s="13">
        <v>156</v>
      </c>
      <c r="D63" s="13"/>
      <c r="E63" s="13"/>
      <c r="F63" s="13"/>
      <c r="G63" s="13"/>
      <c r="H63" s="13"/>
      <c r="I63" s="13">
        <v>78</v>
      </c>
      <c r="J63" s="13"/>
      <c r="K63" s="13"/>
      <c r="L63" s="13"/>
      <c r="M63" s="13"/>
      <c r="N63" s="13"/>
      <c r="O63" s="13"/>
      <c r="P63" s="13"/>
      <c r="Q63" s="13"/>
      <c r="R63" s="13">
        <v>52</v>
      </c>
      <c r="S63" s="13"/>
      <c r="T63" s="13"/>
      <c r="U63" s="13"/>
      <c r="V63" s="13"/>
      <c r="W63" s="13">
        <v>85</v>
      </c>
      <c r="X63" s="13"/>
      <c r="Y63" s="13"/>
      <c r="Z63" s="13"/>
      <c r="AA63" s="13"/>
      <c r="AB63" s="13">
        <v>61</v>
      </c>
      <c r="AC63" s="13"/>
      <c r="AD63" s="13"/>
      <c r="AE63" s="14">
        <v>462082</v>
      </c>
      <c r="AF63" s="13">
        <v>463360</v>
      </c>
      <c r="AG63" s="13">
        <f t="shared" si="5"/>
        <v>432</v>
      </c>
      <c r="AH63" s="13">
        <f t="shared" si="3"/>
        <v>1278</v>
      </c>
      <c r="AI63" s="15">
        <f t="shared" si="4"/>
        <v>2.9583333333333335</v>
      </c>
    </row>
    <row r="64" spans="1:35" x14ac:dyDescent="0.3">
      <c r="A64" s="41">
        <v>28</v>
      </c>
      <c r="B64" s="14" t="s">
        <v>66</v>
      </c>
      <c r="C64" s="13">
        <v>136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4">
        <v>374272</v>
      </c>
      <c r="AF64" s="13">
        <v>375093</v>
      </c>
      <c r="AG64" s="13">
        <f t="shared" si="5"/>
        <v>136</v>
      </c>
      <c r="AH64" s="13">
        <f t="shared" si="3"/>
        <v>821</v>
      </c>
      <c r="AI64" s="15">
        <f t="shared" si="4"/>
        <v>6.0367647058823533</v>
      </c>
    </row>
    <row r="65" spans="1:35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>
        <v>84</v>
      </c>
      <c r="AC65" s="13"/>
      <c r="AD65" s="13"/>
      <c r="AE65" s="14">
        <v>146800</v>
      </c>
      <c r="AF65" s="13">
        <v>147121</v>
      </c>
      <c r="AG65" s="13">
        <f t="shared" si="5"/>
        <v>84</v>
      </c>
      <c r="AH65" s="13">
        <f t="shared" si="3"/>
        <v>321</v>
      </c>
      <c r="AI65" s="15">
        <f t="shared" si="4"/>
        <v>3.8214285714285716</v>
      </c>
    </row>
    <row r="66" spans="1:35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>
        <v>57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4">
        <v>18480</v>
      </c>
      <c r="AF66" s="13">
        <v>18530</v>
      </c>
      <c r="AG66" s="13">
        <f t="shared" si="5"/>
        <v>57</v>
      </c>
      <c r="AH66" s="13">
        <f t="shared" si="3"/>
        <v>50</v>
      </c>
      <c r="AI66" s="15">
        <f t="shared" si="4"/>
        <v>0.8771929824561403</v>
      </c>
    </row>
    <row r="67" spans="1:35" x14ac:dyDescent="0.3">
      <c r="A67" s="41">
        <v>31</v>
      </c>
      <c r="B67" s="14" t="s">
        <v>69</v>
      </c>
      <c r="C67" s="13"/>
      <c r="D67" s="13"/>
      <c r="E67" s="13"/>
      <c r="F67" s="13"/>
      <c r="G67" s="13">
        <v>117</v>
      </c>
      <c r="H67" s="13"/>
      <c r="I67" s="13">
        <v>74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4">
        <v>106049</v>
      </c>
      <c r="AF67" s="13">
        <v>106439</v>
      </c>
      <c r="AG67" s="13">
        <f t="shared" si="5"/>
        <v>191</v>
      </c>
      <c r="AH67" s="13">
        <f t="shared" si="3"/>
        <v>390</v>
      </c>
      <c r="AI67" s="15">
        <f t="shared" si="4"/>
        <v>2.0418848167539267</v>
      </c>
    </row>
    <row r="68" spans="1:35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>
        <v>63</v>
      </c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4">
        <v>564</v>
      </c>
      <c r="AF68" s="13">
        <v>566</v>
      </c>
      <c r="AG68" s="13">
        <f t="shared" si="5"/>
        <v>63</v>
      </c>
      <c r="AH68" s="13">
        <f t="shared" si="3"/>
        <v>2</v>
      </c>
      <c r="AI68" s="15">
        <f t="shared" si="4"/>
        <v>3.1746031746031744E-2</v>
      </c>
    </row>
    <row r="69" spans="1:35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4">
        <v>1045</v>
      </c>
      <c r="AF69" s="13">
        <v>1055</v>
      </c>
      <c r="AG69" s="13">
        <f t="shared" si="5"/>
        <v>0</v>
      </c>
      <c r="AH69" s="13">
        <f t="shared" si="3"/>
        <v>10</v>
      </c>
      <c r="AI69" s="15" t="e">
        <f t="shared" si="4"/>
        <v>#DIV/0!</v>
      </c>
    </row>
    <row r="70" spans="1:35" x14ac:dyDescent="0.3">
      <c r="A70" s="41">
        <v>34</v>
      </c>
      <c r="B70" s="14" t="s">
        <v>71</v>
      </c>
      <c r="C70" s="13">
        <v>103</v>
      </c>
      <c r="D70" s="13"/>
      <c r="E70" s="13"/>
      <c r="F70" s="13"/>
      <c r="G70" s="13"/>
      <c r="H70" s="13"/>
      <c r="I70" s="13">
        <v>105</v>
      </c>
      <c r="J70" s="13"/>
      <c r="K70" s="13">
        <v>75</v>
      </c>
      <c r="L70" s="13"/>
      <c r="M70" s="13"/>
      <c r="N70" s="13">
        <v>49</v>
      </c>
      <c r="O70" s="13"/>
      <c r="P70" s="13">
        <v>20</v>
      </c>
      <c r="Q70" s="13"/>
      <c r="R70" s="13">
        <v>104</v>
      </c>
      <c r="S70" s="13"/>
      <c r="T70" s="13"/>
      <c r="U70" s="13"/>
      <c r="V70" s="13"/>
      <c r="W70" s="13">
        <v>54</v>
      </c>
      <c r="X70" s="13"/>
      <c r="Y70" s="13"/>
      <c r="Z70" s="13"/>
      <c r="AA70" s="13"/>
      <c r="AB70" s="13">
        <v>67</v>
      </c>
      <c r="AC70" s="13"/>
      <c r="AD70" s="13"/>
      <c r="AE70" s="14">
        <v>2716.1</v>
      </c>
      <c r="AF70" s="13">
        <v>2783.8</v>
      </c>
      <c r="AG70" s="13">
        <f t="shared" si="5"/>
        <v>577</v>
      </c>
      <c r="AH70" s="13">
        <f t="shared" si="3"/>
        <v>67.700000000000273</v>
      </c>
      <c r="AI70" s="15">
        <f t="shared" si="4"/>
        <v>0.11733102253032976</v>
      </c>
    </row>
    <row r="71" spans="1:35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>
        <f t="shared" si="5"/>
        <v>0</v>
      </c>
      <c r="AH71" s="13">
        <f t="shared" si="3"/>
        <v>0</v>
      </c>
      <c r="AI71" s="15" t="e">
        <f t="shared" si="4"/>
        <v>#DIV/0!</v>
      </c>
    </row>
    <row r="72" spans="1:35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>
        <f t="shared" si="5"/>
        <v>0</v>
      </c>
      <c r="AH72" s="13">
        <f t="shared" si="3"/>
        <v>0</v>
      </c>
      <c r="AI72" s="15" t="e">
        <f t="shared" si="4"/>
        <v>#DIV/0!</v>
      </c>
    </row>
    <row r="73" spans="1:35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>
        <v>30</v>
      </c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f t="shared" si="5"/>
        <v>30</v>
      </c>
      <c r="AH73" s="13">
        <f t="shared" si="3"/>
        <v>0</v>
      </c>
      <c r="AI73" s="15">
        <f t="shared" si="4"/>
        <v>0</v>
      </c>
    </row>
    <row r="74" spans="1:35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>
        <v>67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>
        <f t="shared" si="5"/>
        <v>67</v>
      </c>
      <c r="AH74" s="13">
        <f t="shared" si="3"/>
        <v>0</v>
      </c>
      <c r="AI74" s="15">
        <f t="shared" si="4"/>
        <v>0</v>
      </c>
    </row>
    <row r="75" spans="1:35" x14ac:dyDescent="0.3">
      <c r="A75" s="41">
        <v>39</v>
      </c>
      <c r="B75" s="14" t="s">
        <v>77</v>
      </c>
      <c r="C75" s="13"/>
      <c r="D75" s="13"/>
      <c r="E75" s="13"/>
      <c r="F75" s="13"/>
      <c r="G75" s="13">
        <v>38</v>
      </c>
      <c r="H75" s="13"/>
      <c r="I75" s="13">
        <v>62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>
        <f t="shared" si="5"/>
        <v>100</v>
      </c>
      <c r="AH75" s="13">
        <f t="shared" si="3"/>
        <v>0</v>
      </c>
      <c r="AI75" s="15">
        <f t="shared" si="4"/>
        <v>0</v>
      </c>
    </row>
    <row r="76" spans="1:35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>
        <f t="shared" si="5"/>
        <v>0</v>
      </c>
      <c r="AH76" s="13">
        <f t="shared" si="3"/>
        <v>0</v>
      </c>
      <c r="AI76" s="15" t="e">
        <f t="shared" si="4"/>
        <v>#DIV/0!</v>
      </c>
    </row>
    <row r="77" spans="1:35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>
        <f t="shared" si="5"/>
        <v>0</v>
      </c>
      <c r="AH77" s="13">
        <f t="shared" si="3"/>
        <v>0</v>
      </c>
      <c r="AI77" s="15" t="e">
        <f t="shared" si="4"/>
        <v>#DIV/0!</v>
      </c>
    </row>
    <row r="78" spans="1:35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>
        <f t="shared" si="5"/>
        <v>0</v>
      </c>
      <c r="AH78" s="13">
        <f t="shared" si="3"/>
        <v>0</v>
      </c>
      <c r="AI78" s="15" t="e">
        <f t="shared" si="4"/>
        <v>#DIV/0!</v>
      </c>
    </row>
    <row r="79" spans="1:35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>
        <v>64</v>
      </c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>
        <v>69</v>
      </c>
      <c r="AC79" s="13"/>
      <c r="AD79" s="13"/>
      <c r="AE79" s="13"/>
      <c r="AF79" s="13"/>
      <c r="AG79" s="13">
        <f t="shared" si="5"/>
        <v>133</v>
      </c>
      <c r="AH79" s="13">
        <f t="shared" si="3"/>
        <v>0</v>
      </c>
      <c r="AI79" s="15">
        <f t="shared" si="4"/>
        <v>0</v>
      </c>
    </row>
    <row r="80" spans="1:35" x14ac:dyDescent="0.3">
      <c r="A80" s="41">
        <v>44</v>
      </c>
      <c r="B80" s="43" t="s">
        <v>85</v>
      </c>
      <c r="C80" s="13"/>
      <c r="D80" s="13"/>
      <c r="E80" s="13"/>
      <c r="F80" s="13"/>
      <c r="G80" s="13">
        <v>80</v>
      </c>
      <c r="H80" s="13"/>
      <c r="I80" s="13"/>
      <c r="J80" s="13"/>
      <c r="K80" s="13"/>
      <c r="L80" s="13"/>
      <c r="M80" s="13"/>
      <c r="N80" s="13"/>
      <c r="O80" s="13"/>
      <c r="P80" s="13">
        <v>96</v>
      </c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>
        <v>78</v>
      </c>
      <c r="AC80" s="13"/>
      <c r="AD80" s="13"/>
      <c r="AE80" s="13"/>
      <c r="AF80" s="13"/>
      <c r="AG80" s="13">
        <f t="shared" si="5"/>
        <v>254</v>
      </c>
      <c r="AH80" s="13">
        <f t="shared" si="3"/>
        <v>0</v>
      </c>
      <c r="AI80" s="15">
        <f t="shared" si="4"/>
        <v>0</v>
      </c>
    </row>
    <row r="81" spans="1:35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>
        <f t="shared" si="5"/>
        <v>0</v>
      </c>
      <c r="AH81" s="13">
        <f t="shared" si="3"/>
        <v>0</v>
      </c>
      <c r="AI81" s="15" t="e">
        <f t="shared" si="4"/>
        <v>#DIV/0!</v>
      </c>
    </row>
    <row r="82" spans="1:35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>
        <f t="shared" si="5"/>
        <v>0</v>
      </c>
      <c r="AH82" s="13">
        <f t="shared" si="3"/>
        <v>0</v>
      </c>
      <c r="AI82" s="15" t="e">
        <f t="shared" si="4"/>
        <v>#DIV/0!</v>
      </c>
    </row>
    <row r="83" spans="1:35" x14ac:dyDescent="0.3">
      <c r="A83" s="41">
        <v>47</v>
      </c>
      <c r="B83" s="43" t="s">
        <v>105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>
        <v>87</v>
      </c>
      <c r="AE83" s="13"/>
      <c r="AF83" s="13"/>
      <c r="AG83" s="13">
        <f t="shared" si="5"/>
        <v>87</v>
      </c>
      <c r="AH83" s="13">
        <f t="shared" si="3"/>
        <v>0</v>
      </c>
      <c r="AI83" s="15">
        <f t="shared" si="4"/>
        <v>0</v>
      </c>
    </row>
    <row r="84" spans="1:35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13"/>
      <c r="AF84" s="44"/>
      <c r="AG84" s="20">
        <f>SUM(AG37:AG83)</f>
        <v>4833</v>
      </c>
      <c r="AH84" s="13"/>
      <c r="AI84" s="45"/>
    </row>
    <row r="85" spans="1:35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26"/>
    </row>
    <row r="86" spans="1:35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AG37+AG38+AG39+AG40+AG41+AG42+AG44+AG45+AG46+AG48+AG49+AG50+AG51+AG52+AG53+AG54+AG55+AG56+AG57+AG58+AG59+AG60+AG61+AG62+AG63+AG64+AG65+AG66+AG67+AG68+AG69+AG70+AG83</f>
        <v>3907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30"/>
    </row>
    <row r="87" spans="1:35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AG47+AG71+AG72+AG73+AG74+AG75+AG76+AG77+AG78+AG79+AG80+AG81+AG82</f>
        <v>688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30"/>
    </row>
    <row r="88" spans="1:35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AG43</f>
        <v>238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30"/>
    </row>
    <row r="89" spans="1:35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4833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35"/>
    </row>
  </sheetData>
  <mergeCells count="39">
    <mergeCell ref="C31:G31"/>
    <mergeCell ref="H31:J31"/>
    <mergeCell ref="K31:L31"/>
    <mergeCell ref="A1:AI1"/>
    <mergeCell ref="A2:AI2"/>
    <mergeCell ref="A3:B3"/>
    <mergeCell ref="A4:AI4"/>
    <mergeCell ref="C17:AD17"/>
    <mergeCell ref="C18:AD18"/>
    <mergeCell ref="A28:AD28"/>
    <mergeCell ref="C30:G30"/>
    <mergeCell ref="H30:J30"/>
    <mergeCell ref="K30:L30"/>
    <mergeCell ref="A84:J84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E35"/>
    <mergeCell ref="C54:AD54"/>
    <mergeCell ref="C55:AD55"/>
    <mergeCell ref="C53:AD53"/>
    <mergeCell ref="C86:G86"/>
    <mergeCell ref="H86:J86"/>
    <mergeCell ref="K86:L86"/>
    <mergeCell ref="C87:G87"/>
    <mergeCell ref="H87:J87"/>
    <mergeCell ref="K87:L87"/>
    <mergeCell ref="C88:G88"/>
    <mergeCell ref="H88:J88"/>
    <mergeCell ref="K88:L88"/>
    <mergeCell ref="C89:G89"/>
    <mergeCell ref="H89:J89"/>
    <mergeCell ref="K89:L8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topLeftCell="A5" zoomScale="75" zoomScaleNormal="75" workbookViewId="0">
      <pane ySplit="1" topLeftCell="A6" activePane="bottomLeft" state="frozen"/>
      <selection activeCell="A5" sqref="A5"/>
      <selection pane="bottomLeft" activeCell="D50" sqref="D50"/>
    </sheetView>
  </sheetViews>
  <sheetFormatPr defaultRowHeight="14.4" x14ac:dyDescent="0.3"/>
  <cols>
    <col min="1" max="1" width="5.109375" customWidth="1"/>
    <col min="2" max="2" width="21.44140625" customWidth="1"/>
    <col min="3" max="33" width="4.33203125" customWidth="1"/>
    <col min="36" max="36" width="12.6640625" customWidth="1"/>
    <col min="37" max="38" width="12.44140625" customWidth="1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184"/>
      <c r="AG3" s="184"/>
      <c r="AH3" s="2"/>
      <c r="AI3" s="3"/>
      <c r="AJ3" s="3" t="s">
        <v>3</v>
      </c>
      <c r="AK3" s="4" t="s">
        <v>93</v>
      </c>
      <c r="AL3" s="4">
        <v>2018</v>
      </c>
    </row>
    <row r="4" spans="1:59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7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>
        <v>36</v>
      </c>
      <c r="H6" s="13"/>
      <c r="I6" s="13"/>
      <c r="J6" s="13"/>
      <c r="K6" s="13"/>
      <c r="L6" s="13"/>
      <c r="M6" s="13"/>
      <c r="N6" s="13"/>
      <c r="O6" s="13"/>
      <c r="P6" s="13">
        <v>44</v>
      </c>
      <c r="Q6" s="13"/>
      <c r="R6" s="13"/>
      <c r="S6" s="13"/>
      <c r="T6" s="13"/>
      <c r="U6" s="13"/>
      <c r="V6" s="13"/>
      <c r="W6" s="13"/>
      <c r="X6" s="13"/>
      <c r="Y6" s="13">
        <v>46</v>
      </c>
      <c r="Z6" s="13"/>
      <c r="AA6" s="13"/>
      <c r="AB6" s="13"/>
      <c r="AC6" s="13"/>
      <c r="AD6" s="13"/>
      <c r="AE6" s="13"/>
      <c r="AF6" s="13"/>
      <c r="AG6" s="13"/>
      <c r="AH6" s="13">
        <v>97432</v>
      </c>
      <c r="AI6" s="13">
        <v>99064</v>
      </c>
      <c r="AJ6" s="13">
        <f t="shared" ref="AJ6:AJ27" si="0">C6+D6+E6+F6+G6+H6+I6+J6+K6+L6+M6+N6+O6+P6+Q6+R6+S6+T6+U6+V6+W6+X6+Y6+Z6+AA6+AB6+AC6+AD6+AE6+AF6+AG6</f>
        <v>126</v>
      </c>
      <c r="AK6" s="13">
        <f>AI6-AH6</f>
        <v>1632</v>
      </c>
      <c r="AL6" s="15">
        <f>AK6/AJ6</f>
        <v>12.952380952380953</v>
      </c>
      <c r="AQ6" s="1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>
        <v>21</v>
      </c>
      <c r="J7" s="13"/>
      <c r="K7" s="13"/>
      <c r="L7" s="13"/>
      <c r="M7" s="13"/>
      <c r="N7" s="13"/>
      <c r="O7" s="13"/>
      <c r="P7" s="13"/>
      <c r="Q7" s="13"/>
      <c r="R7" s="13">
        <v>29</v>
      </c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>
        <v>30</v>
      </c>
      <c r="AE7" s="13"/>
      <c r="AF7" s="13"/>
      <c r="AG7" s="13"/>
      <c r="AH7" s="13">
        <v>160835</v>
      </c>
      <c r="AI7" s="13">
        <v>161578</v>
      </c>
      <c r="AJ7" s="13">
        <f t="shared" si="0"/>
        <v>80</v>
      </c>
      <c r="AK7" s="13">
        <f t="shared" ref="AK7:AK27" si="1">AI7-AH7</f>
        <v>743</v>
      </c>
      <c r="AL7" s="15">
        <f>AK7/AJ7</f>
        <v>9.2874999999999996</v>
      </c>
      <c r="AQ7" s="16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59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>
        <v>135192</v>
      </c>
      <c r="AI8" s="13">
        <v>135200</v>
      </c>
      <c r="AJ8" s="13">
        <f t="shared" si="0"/>
        <v>0</v>
      </c>
      <c r="AK8" s="13">
        <f t="shared" si="1"/>
        <v>8</v>
      </c>
      <c r="AL8" s="15" t="e">
        <f>AK8/AJ8</f>
        <v>#DIV/0!</v>
      </c>
      <c r="AQ8" s="16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59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>
        <v>20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>
        <v>35</v>
      </c>
      <c r="V9" s="13"/>
      <c r="W9" s="13"/>
      <c r="X9" s="13"/>
      <c r="Y9" s="13"/>
      <c r="Z9" s="13"/>
      <c r="AA9" s="13"/>
      <c r="AB9" s="13">
        <v>19</v>
      </c>
      <c r="AC9" s="13"/>
      <c r="AD9" s="13"/>
      <c r="AE9" s="13"/>
      <c r="AF9" s="13"/>
      <c r="AG9" s="13"/>
      <c r="AH9" s="13">
        <v>91737</v>
      </c>
      <c r="AI9" s="13">
        <v>92600</v>
      </c>
      <c r="AJ9" s="13">
        <f t="shared" si="0"/>
        <v>74</v>
      </c>
      <c r="AK9" s="13">
        <f t="shared" si="1"/>
        <v>863</v>
      </c>
      <c r="AL9" s="15">
        <f>AK9/AJ9</f>
        <v>11.662162162162161</v>
      </c>
      <c r="AQ9" s="16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59" ht="18" customHeight="1" x14ac:dyDescent="0.3">
      <c r="A10" s="13">
        <v>5</v>
      </c>
      <c r="B10" s="14" t="s">
        <v>17</v>
      </c>
      <c r="C10" s="13"/>
      <c r="D10" s="13">
        <v>18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>
        <v>29</v>
      </c>
      <c r="Q10" s="13"/>
      <c r="R10" s="13"/>
      <c r="S10" s="13"/>
      <c r="T10" s="13"/>
      <c r="U10" s="13"/>
      <c r="V10" s="13"/>
      <c r="W10" s="13"/>
      <c r="X10" s="13"/>
      <c r="Y10" s="13">
        <v>21</v>
      </c>
      <c r="Z10" s="13"/>
      <c r="AA10" s="13"/>
      <c r="AB10" s="13"/>
      <c r="AC10" s="13"/>
      <c r="AD10" s="13"/>
      <c r="AE10" s="13"/>
      <c r="AF10" s="13">
        <v>12</v>
      </c>
      <c r="AG10" s="13"/>
      <c r="AH10" s="13">
        <v>245817</v>
      </c>
      <c r="AI10" s="13">
        <v>246419</v>
      </c>
      <c r="AJ10" s="13">
        <f t="shared" si="0"/>
        <v>80</v>
      </c>
      <c r="AK10" s="13">
        <f t="shared" si="1"/>
        <v>602</v>
      </c>
      <c r="AL10" s="15">
        <f t="shared" ref="AL10:AL27" si="2">AK10/AJ10</f>
        <v>7.5250000000000004</v>
      </c>
      <c r="AQ10" s="16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59" ht="18" customHeight="1" x14ac:dyDescent="0.3">
      <c r="A11" s="13">
        <v>6</v>
      </c>
      <c r="B11" s="14" t="s">
        <v>18</v>
      </c>
      <c r="C11" s="13"/>
      <c r="D11" s="13">
        <v>18</v>
      </c>
      <c r="E11" s="13"/>
      <c r="F11" s="13"/>
      <c r="G11" s="13"/>
      <c r="H11" s="13"/>
      <c r="I11" s="13"/>
      <c r="J11" s="13"/>
      <c r="K11" s="13"/>
      <c r="L11" s="13"/>
      <c r="M11" s="13"/>
      <c r="N11" s="13">
        <v>24</v>
      </c>
      <c r="O11" s="13"/>
      <c r="P11" s="13"/>
      <c r="Q11" s="13"/>
      <c r="R11" s="13"/>
      <c r="S11" s="13"/>
      <c r="T11" s="13"/>
      <c r="U11" s="13"/>
      <c r="V11" s="13"/>
      <c r="W11" s="13">
        <v>44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>
        <v>153190</v>
      </c>
      <c r="AI11" s="13">
        <v>153484</v>
      </c>
      <c r="AJ11" s="13">
        <f t="shared" si="0"/>
        <v>86</v>
      </c>
      <c r="AK11" s="13">
        <f t="shared" si="1"/>
        <v>294</v>
      </c>
      <c r="AL11" s="15">
        <f>AK11/AJ11</f>
        <v>3.4186046511627906</v>
      </c>
      <c r="AQ11" s="16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59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>
        <v>283951</v>
      </c>
      <c r="AI12" s="13">
        <v>283951</v>
      </c>
      <c r="AJ12" s="13">
        <f t="shared" si="0"/>
        <v>0</v>
      </c>
      <c r="AK12" s="13">
        <f t="shared" si="1"/>
        <v>0</v>
      </c>
      <c r="AL12" s="15" t="e">
        <f>AK12/AJ12</f>
        <v>#DIV/0!</v>
      </c>
      <c r="AQ12" s="16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59" ht="18" customHeight="1" x14ac:dyDescent="0.3">
      <c r="A13" s="13">
        <v>8</v>
      </c>
      <c r="B13" s="14" t="s">
        <v>20</v>
      </c>
      <c r="C13" s="13"/>
      <c r="D13" s="13">
        <v>24</v>
      </c>
      <c r="E13" s="13"/>
      <c r="F13" s="13"/>
      <c r="G13" s="13"/>
      <c r="H13" s="13"/>
      <c r="I13" s="13">
        <v>21</v>
      </c>
      <c r="J13" s="13"/>
      <c r="K13" s="13"/>
      <c r="L13" s="13"/>
      <c r="M13" s="13"/>
      <c r="N13" s="13">
        <v>20</v>
      </c>
      <c r="O13" s="13"/>
      <c r="P13" s="13">
        <v>10</v>
      </c>
      <c r="Q13" s="13"/>
      <c r="R13" s="13">
        <v>21</v>
      </c>
      <c r="S13" s="13"/>
      <c r="T13" s="13"/>
      <c r="U13" s="13"/>
      <c r="V13" s="13"/>
      <c r="W13" s="13">
        <v>23</v>
      </c>
      <c r="X13" s="13"/>
      <c r="Y13" s="13">
        <v>16</v>
      </c>
      <c r="Z13" s="13"/>
      <c r="AA13" s="13"/>
      <c r="AB13" s="13"/>
      <c r="AC13" s="13"/>
      <c r="AD13" s="13">
        <v>20</v>
      </c>
      <c r="AE13" s="13"/>
      <c r="AF13" s="13"/>
      <c r="AG13" s="13"/>
      <c r="AH13" s="13">
        <v>96036</v>
      </c>
      <c r="AI13" s="13">
        <v>97251</v>
      </c>
      <c r="AJ13" s="13">
        <f t="shared" si="0"/>
        <v>155</v>
      </c>
      <c r="AK13" s="13">
        <f t="shared" si="1"/>
        <v>1215</v>
      </c>
      <c r="AL13" s="15">
        <f t="shared" si="2"/>
        <v>7.838709677419355</v>
      </c>
      <c r="AQ13" s="16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8" customHeight="1" x14ac:dyDescent="0.3">
      <c r="A14" s="13">
        <v>9</v>
      </c>
      <c r="B14" s="14" t="s">
        <v>21</v>
      </c>
      <c r="C14" s="13"/>
      <c r="D14" s="13">
        <v>34</v>
      </c>
      <c r="E14" s="13"/>
      <c r="F14" s="13"/>
      <c r="G14" s="13"/>
      <c r="H14" s="13"/>
      <c r="I14" s="13"/>
      <c r="J14" s="13"/>
      <c r="K14" s="13"/>
      <c r="L14" s="13"/>
      <c r="M14" s="13"/>
      <c r="N14" s="13">
        <v>37</v>
      </c>
      <c r="O14" s="13"/>
      <c r="P14" s="13"/>
      <c r="Q14" s="13"/>
      <c r="R14" s="13"/>
      <c r="S14" s="13"/>
      <c r="T14" s="13"/>
      <c r="U14" s="13">
        <v>32</v>
      </c>
      <c r="V14" s="13"/>
      <c r="W14" s="13"/>
      <c r="X14" s="13"/>
      <c r="Y14" s="13">
        <v>32</v>
      </c>
      <c r="Z14" s="13"/>
      <c r="AA14" s="13"/>
      <c r="AB14" s="13"/>
      <c r="AC14" s="13"/>
      <c r="AD14" s="13">
        <v>22</v>
      </c>
      <c r="AE14" s="13"/>
      <c r="AF14" s="13"/>
      <c r="AG14" s="13"/>
      <c r="AH14" s="13">
        <v>37306</v>
      </c>
      <c r="AI14" s="13">
        <v>38601</v>
      </c>
      <c r="AJ14" s="13">
        <f t="shared" si="0"/>
        <v>157</v>
      </c>
      <c r="AK14" s="13">
        <f t="shared" si="1"/>
        <v>1295</v>
      </c>
      <c r="AL14" s="15">
        <f t="shared" si="2"/>
        <v>8.2484076433121025</v>
      </c>
      <c r="AQ14" s="16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>
        <v>50404</v>
      </c>
      <c r="AI15" s="13">
        <v>50494</v>
      </c>
      <c r="AJ15" s="13">
        <f t="shared" si="0"/>
        <v>0</v>
      </c>
      <c r="AK15" s="13">
        <f t="shared" si="1"/>
        <v>90</v>
      </c>
      <c r="AL15" s="15" t="e">
        <f t="shared" si="2"/>
        <v>#DIV/0!</v>
      </c>
      <c r="AQ15" s="16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>
        <v>24</v>
      </c>
      <c r="H16" s="13"/>
      <c r="I16" s="13"/>
      <c r="J16" s="13"/>
      <c r="K16" s="13">
        <v>30</v>
      </c>
      <c r="L16" s="13"/>
      <c r="M16" s="13"/>
      <c r="N16" s="13"/>
      <c r="O16" s="13"/>
      <c r="P16" s="13">
        <v>25</v>
      </c>
      <c r="Q16" s="13"/>
      <c r="R16" s="13"/>
      <c r="S16" s="13"/>
      <c r="T16" s="13"/>
      <c r="U16" s="13">
        <v>26</v>
      </c>
      <c r="V16" s="13"/>
      <c r="W16" s="13">
        <v>19</v>
      </c>
      <c r="X16" s="13"/>
      <c r="Y16" s="13"/>
      <c r="Z16" s="13"/>
      <c r="AA16" s="13"/>
      <c r="AB16" s="13">
        <v>32</v>
      </c>
      <c r="AC16" s="13"/>
      <c r="AD16" s="13">
        <v>20</v>
      </c>
      <c r="AE16" s="13"/>
      <c r="AF16" s="13"/>
      <c r="AG16" s="13"/>
      <c r="AH16" s="13">
        <v>98185</v>
      </c>
      <c r="AI16" s="13">
        <v>99326</v>
      </c>
      <c r="AJ16" s="13">
        <f t="shared" si="0"/>
        <v>176</v>
      </c>
      <c r="AK16" s="13">
        <f t="shared" si="1"/>
        <v>1141</v>
      </c>
      <c r="AL16" s="15">
        <f t="shared" si="2"/>
        <v>6.4829545454545459</v>
      </c>
      <c r="AQ16" s="16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2"/>
      <c r="AH17" s="13"/>
      <c r="AI17" s="13"/>
      <c r="AJ17" s="13">
        <f t="shared" si="0"/>
        <v>0</v>
      </c>
      <c r="AK17" s="13">
        <f t="shared" si="1"/>
        <v>0</v>
      </c>
      <c r="AL17" s="15" t="e">
        <f t="shared" si="2"/>
        <v>#DIV/0!</v>
      </c>
      <c r="AQ17" s="16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02"/>
      <c r="AH18" s="13"/>
      <c r="AI18" s="13"/>
      <c r="AJ18" s="13">
        <f t="shared" si="0"/>
        <v>0</v>
      </c>
      <c r="AK18" s="13">
        <f t="shared" si="1"/>
        <v>0</v>
      </c>
      <c r="AL18" s="15" t="e">
        <f t="shared" si="2"/>
        <v>#DIV/0!</v>
      </c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>
        <v>33</v>
      </c>
      <c r="J19" s="13"/>
      <c r="K19" s="13"/>
      <c r="L19" s="13"/>
      <c r="M19" s="13"/>
      <c r="N19" s="13"/>
      <c r="O19" s="13"/>
      <c r="P19" s="13">
        <v>38</v>
      </c>
      <c r="Q19" s="13"/>
      <c r="R19" s="13"/>
      <c r="S19" s="13"/>
      <c r="T19" s="13"/>
      <c r="U19" s="13"/>
      <c r="V19" s="13"/>
      <c r="W19" s="13">
        <v>29</v>
      </c>
      <c r="X19" s="13"/>
      <c r="Y19" s="13"/>
      <c r="Z19" s="13"/>
      <c r="AA19" s="13"/>
      <c r="AB19" s="13"/>
      <c r="AC19" s="13"/>
      <c r="AD19" s="13">
        <v>29</v>
      </c>
      <c r="AE19" s="13"/>
      <c r="AF19" s="13"/>
      <c r="AG19" s="13"/>
      <c r="AH19" s="41">
        <v>62862</v>
      </c>
      <c r="AI19" s="132">
        <v>63633</v>
      </c>
      <c r="AJ19" s="13">
        <f t="shared" si="0"/>
        <v>129</v>
      </c>
      <c r="AK19" s="13">
        <f t="shared" si="1"/>
        <v>771</v>
      </c>
      <c r="AL19" s="15">
        <f t="shared" si="2"/>
        <v>5.9767441860465116</v>
      </c>
      <c r="AQ19" s="16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>
        <v>29</v>
      </c>
      <c r="O20" s="13"/>
      <c r="P20" s="13"/>
      <c r="Q20" s="13"/>
      <c r="R20" s="13"/>
      <c r="S20" s="13"/>
      <c r="T20" s="13"/>
      <c r="U20" s="13"/>
      <c r="V20" s="13"/>
      <c r="W20" s="13">
        <v>24</v>
      </c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>
        <v>12247</v>
      </c>
      <c r="AI20" s="13">
        <v>12927</v>
      </c>
      <c r="AJ20" s="13">
        <f t="shared" si="0"/>
        <v>53</v>
      </c>
      <c r="AK20" s="13">
        <f t="shared" si="1"/>
        <v>680</v>
      </c>
      <c r="AL20" s="15">
        <f t="shared" si="2"/>
        <v>12.830188679245284</v>
      </c>
      <c r="AQ20" s="16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>
        <v>86066</v>
      </c>
      <c r="AI21" s="13">
        <v>86077</v>
      </c>
      <c r="AJ21" s="13">
        <f t="shared" si="0"/>
        <v>0</v>
      </c>
      <c r="AK21" s="13">
        <f t="shared" si="1"/>
        <v>11</v>
      </c>
      <c r="AL21" s="15" t="e">
        <f>AK21/AJ21</f>
        <v>#DIV/0!</v>
      </c>
      <c r="AQ21" s="16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>
        <v>24</v>
      </c>
      <c r="J22" s="13"/>
      <c r="K22" s="13"/>
      <c r="L22" s="13"/>
      <c r="M22" s="13"/>
      <c r="N22" s="13"/>
      <c r="O22" s="13">
        <v>16</v>
      </c>
      <c r="P22" s="13"/>
      <c r="Q22" s="13"/>
      <c r="R22" s="13"/>
      <c r="S22" s="13"/>
      <c r="T22" s="13"/>
      <c r="U22" s="13">
        <v>18</v>
      </c>
      <c r="V22" s="13"/>
      <c r="W22" s="13"/>
      <c r="X22" s="13"/>
      <c r="Y22" s="13"/>
      <c r="Z22" s="13"/>
      <c r="AA22" s="13"/>
      <c r="AB22" s="13"/>
      <c r="AC22" s="13"/>
      <c r="AD22" s="13">
        <v>22</v>
      </c>
      <c r="AE22" s="13"/>
      <c r="AF22" s="13"/>
      <c r="AG22" s="13"/>
      <c r="AH22" s="13">
        <v>92896</v>
      </c>
      <c r="AI22" s="13">
        <v>93222</v>
      </c>
      <c r="AJ22" s="13">
        <f t="shared" si="0"/>
        <v>80</v>
      </c>
      <c r="AK22" s="13">
        <f t="shared" si="1"/>
        <v>326</v>
      </c>
      <c r="AL22" s="15">
        <f>AK22/AJ22</f>
        <v>4.0750000000000002</v>
      </c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>
        <v>50856</v>
      </c>
      <c r="AI23" s="13">
        <v>50861</v>
      </c>
      <c r="AJ23" s="13">
        <f t="shared" si="0"/>
        <v>0</v>
      </c>
      <c r="AK23" s="13">
        <f t="shared" si="1"/>
        <v>5</v>
      </c>
      <c r="AL23" s="15" t="e">
        <f>AK23/AJ23</f>
        <v>#DIV/0!</v>
      </c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>
        <f t="shared" si="0"/>
        <v>0</v>
      </c>
      <c r="AK24" s="13">
        <f t="shared" si="1"/>
        <v>0</v>
      </c>
      <c r="AL24" s="15" t="e">
        <f t="shared" si="2"/>
        <v>#DIV/0!</v>
      </c>
    </row>
    <row r="25" spans="1:59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>
        <v>33</v>
      </c>
      <c r="J25" s="13"/>
      <c r="K25" s="13">
        <v>37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>
        <v>54</v>
      </c>
      <c r="X25" s="13"/>
      <c r="Y25" s="13"/>
      <c r="Z25" s="13"/>
      <c r="AA25" s="13"/>
      <c r="AB25" s="13"/>
      <c r="AC25" s="13"/>
      <c r="AD25" s="13">
        <v>50</v>
      </c>
      <c r="AE25" s="13"/>
      <c r="AF25" s="13"/>
      <c r="AG25" s="13"/>
      <c r="AH25" s="13"/>
      <c r="AI25" s="13"/>
      <c r="AJ25" s="13">
        <f t="shared" si="0"/>
        <v>174</v>
      </c>
      <c r="AK25" s="13">
        <f t="shared" si="1"/>
        <v>0</v>
      </c>
      <c r="AL25" s="15">
        <f t="shared" si="2"/>
        <v>0</v>
      </c>
    </row>
    <row r="26" spans="1:59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>
        <f t="shared" si="0"/>
        <v>0</v>
      </c>
      <c r="AK26" s="13">
        <f t="shared" si="1"/>
        <v>0</v>
      </c>
      <c r="AL26" s="15" t="e">
        <f t="shared" si="2"/>
        <v>#DIV/0!</v>
      </c>
    </row>
    <row r="27" spans="1:59" ht="18" customHeight="1" x14ac:dyDescent="0.3">
      <c r="A27" s="13">
        <v>22</v>
      </c>
      <c r="B27" s="13" t="s">
        <v>34</v>
      </c>
      <c r="C27" s="13"/>
      <c r="D27" s="13">
        <v>10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>
        <f t="shared" si="0"/>
        <v>10</v>
      </c>
      <c r="AK27" s="13">
        <f t="shared" si="1"/>
        <v>0</v>
      </c>
      <c r="AL27" s="15">
        <f t="shared" si="2"/>
        <v>0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9"/>
      <c r="AI28" s="19"/>
      <c r="AJ28" s="20">
        <f>SUM(AJ6:AJ27)</f>
        <v>1380</v>
      </c>
      <c r="AK28" s="13"/>
      <c r="AL28" s="21"/>
    </row>
    <row r="29" spans="1:59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5"/>
      <c r="AL29" s="26"/>
    </row>
    <row r="30" spans="1:59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AJ6+AJ7+AJ8+AJ9+AJ10+AJ11+AJ13+AJ14+AJ15+AJ17+AJ18+AJ21+AJ22+AJ23+AJ27</f>
        <v>848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17"/>
      <c r="AL30" s="30"/>
    </row>
    <row r="31" spans="1:59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AJ12+AJ16+AJ24+AJ25+AJ26</f>
        <v>350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17"/>
      <c r="AL31" s="30"/>
    </row>
    <row r="32" spans="1:59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AJ20</f>
        <v>53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17"/>
      <c r="AL32" s="30"/>
    </row>
    <row r="33" spans="1:38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AJ19</f>
        <v>129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17"/>
      <c r="AL33" s="30"/>
    </row>
    <row r="34" spans="1:38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1380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  <c r="AK34" s="34"/>
      <c r="AL34" s="35"/>
    </row>
    <row r="35" spans="1:38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36"/>
      <c r="AK35" s="38"/>
      <c r="AL35" s="35"/>
    </row>
    <row r="36" spans="1:38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7">
        <v>31</v>
      </c>
      <c r="AH36" s="9" t="s">
        <v>8</v>
      </c>
      <c r="AI36" s="9" t="s">
        <v>9</v>
      </c>
      <c r="AJ36" s="10" t="s">
        <v>10</v>
      </c>
      <c r="AK36" s="39" t="s">
        <v>11</v>
      </c>
      <c r="AL36" s="12" t="s">
        <v>12</v>
      </c>
    </row>
    <row r="37" spans="1:38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>
        <v>36</v>
      </c>
      <c r="J37" s="13"/>
      <c r="K37" s="13"/>
      <c r="L37" s="13"/>
      <c r="M37" s="13"/>
      <c r="N37" s="13"/>
      <c r="O37" s="13"/>
      <c r="P37" s="13"/>
      <c r="Q37" s="13"/>
      <c r="R37" s="13">
        <v>29</v>
      </c>
      <c r="S37" s="13"/>
      <c r="T37" s="13"/>
      <c r="U37" s="13"/>
      <c r="V37" s="13"/>
      <c r="W37" s="13"/>
      <c r="X37" s="13"/>
      <c r="Y37" s="13"/>
      <c r="Z37" s="13"/>
      <c r="AA37" s="13"/>
      <c r="AB37" s="13">
        <v>40</v>
      </c>
      <c r="AC37" s="13"/>
      <c r="AD37" s="13"/>
      <c r="AE37" s="13"/>
      <c r="AF37" s="13"/>
      <c r="AG37" s="13"/>
      <c r="AH37" s="13">
        <v>43000</v>
      </c>
      <c r="AI37" s="13">
        <v>43858</v>
      </c>
      <c r="AJ37" s="13">
        <f t="shared" ref="AJ37:AJ83" si="3">C37+D37+E37+F37+G37+H37+I37+J37+K37+L37+M37+N37+O37+P37+Q37+R37+S37+T37+U37+V37+W37+X37+Y37+Z37+AA37+AB37+AC37+AD37+AE37+AF37+AG37</f>
        <v>105</v>
      </c>
      <c r="AK37" s="13">
        <f t="shared" ref="AK37:AK83" si="4">AI37-AH37</f>
        <v>858</v>
      </c>
      <c r="AL37" s="15">
        <f t="shared" ref="AL37:AL83" si="5">AK37/AJ37</f>
        <v>8.1714285714285708</v>
      </c>
    </row>
    <row r="38" spans="1:38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>
        <v>43</v>
      </c>
      <c r="Z38" s="13"/>
      <c r="AA38" s="13"/>
      <c r="AB38" s="13"/>
      <c r="AC38" s="13"/>
      <c r="AD38" s="13"/>
      <c r="AE38" s="13"/>
      <c r="AF38" s="13"/>
      <c r="AG38" s="13"/>
      <c r="AH38" s="13">
        <v>2800</v>
      </c>
      <c r="AI38" s="13">
        <v>3300</v>
      </c>
      <c r="AJ38" s="13">
        <f t="shared" si="3"/>
        <v>43</v>
      </c>
      <c r="AK38" s="13">
        <f t="shared" si="4"/>
        <v>500</v>
      </c>
      <c r="AL38" s="15">
        <f t="shared" si="5"/>
        <v>11.627906976744185</v>
      </c>
    </row>
    <row r="39" spans="1:38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>
        <v>35</v>
      </c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>
        <v>17</v>
      </c>
      <c r="AE39" s="13"/>
      <c r="AF39" s="13"/>
      <c r="AG39" s="13"/>
      <c r="AH39" s="13">
        <v>50905</v>
      </c>
      <c r="AI39" s="13">
        <v>51332</v>
      </c>
      <c r="AJ39" s="13">
        <f t="shared" si="3"/>
        <v>52</v>
      </c>
      <c r="AK39" s="13">
        <f t="shared" si="4"/>
        <v>427</v>
      </c>
      <c r="AL39" s="15">
        <f t="shared" si="5"/>
        <v>8.2115384615384617</v>
      </c>
    </row>
    <row r="40" spans="1:38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>
        <v>40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>
        <v>32656</v>
      </c>
      <c r="AI40" s="13">
        <v>33120</v>
      </c>
      <c r="AJ40" s="13">
        <f t="shared" si="3"/>
        <v>40</v>
      </c>
      <c r="AK40" s="13">
        <f t="shared" si="4"/>
        <v>464</v>
      </c>
      <c r="AL40" s="15">
        <f t="shared" si="5"/>
        <v>11.6</v>
      </c>
    </row>
    <row r="41" spans="1:38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>
        <v>7800</v>
      </c>
      <c r="AI41" s="13">
        <v>8287</v>
      </c>
      <c r="AJ41" s="13">
        <f t="shared" si="3"/>
        <v>0</v>
      </c>
      <c r="AK41" s="13">
        <f t="shared" si="4"/>
        <v>487</v>
      </c>
      <c r="AL41" s="15" t="e">
        <f t="shared" si="5"/>
        <v>#DIV/0!</v>
      </c>
    </row>
    <row r="42" spans="1:38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>
        <v>59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52</v>
      </c>
      <c r="V42" s="13"/>
      <c r="W42" s="13">
        <v>21</v>
      </c>
      <c r="X42" s="13"/>
      <c r="Y42" s="13"/>
      <c r="Z42" s="13"/>
      <c r="AA42" s="13"/>
      <c r="AB42" s="13"/>
      <c r="AC42" s="13"/>
      <c r="AD42" s="13"/>
      <c r="AE42" s="13"/>
      <c r="AF42" s="13">
        <v>59</v>
      </c>
      <c r="AG42" s="13"/>
      <c r="AH42" s="13">
        <v>19469</v>
      </c>
      <c r="AI42" s="13">
        <v>21075</v>
      </c>
      <c r="AJ42" s="13">
        <f t="shared" si="3"/>
        <v>191</v>
      </c>
      <c r="AK42" s="13">
        <f t="shared" si="4"/>
        <v>1606</v>
      </c>
      <c r="AL42" s="15">
        <f t="shared" si="5"/>
        <v>8.4083769633507845</v>
      </c>
    </row>
    <row r="43" spans="1:38" s="40" customFormat="1" x14ac:dyDescent="0.3">
      <c r="A43" s="41">
        <v>7</v>
      </c>
      <c r="B43" s="42" t="s">
        <v>46</v>
      </c>
      <c r="C43" s="13"/>
      <c r="D43" s="13">
        <v>33</v>
      </c>
      <c r="E43" s="13"/>
      <c r="F43" s="13"/>
      <c r="G43" s="13"/>
      <c r="H43" s="13">
        <v>38</v>
      </c>
      <c r="I43" s="13"/>
      <c r="J43" s="13"/>
      <c r="K43" s="13">
        <v>23</v>
      </c>
      <c r="L43" s="13"/>
      <c r="M43" s="13"/>
      <c r="N43" s="13"/>
      <c r="O43" s="13"/>
      <c r="P43" s="13">
        <v>26</v>
      </c>
      <c r="Q43" s="13"/>
      <c r="R43" s="13">
        <v>24</v>
      </c>
      <c r="S43" s="13"/>
      <c r="T43" s="13"/>
      <c r="U43" s="13"/>
      <c r="V43" s="13"/>
      <c r="W43" s="13">
        <v>36</v>
      </c>
      <c r="X43" s="13"/>
      <c r="Y43" s="13">
        <v>20</v>
      </c>
      <c r="Z43" s="13"/>
      <c r="AA43" s="13"/>
      <c r="AB43" s="13">
        <v>13</v>
      </c>
      <c r="AC43" s="13"/>
      <c r="AD43" s="13">
        <v>21</v>
      </c>
      <c r="AE43" s="13"/>
      <c r="AF43" s="13">
        <v>17</v>
      </c>
      <c r="AG43" s="13">
        <v>38</v>
      </c>
      <c r="AH43" s="13">
        <v>141663</v>
      </c>
      <c r="AI43" s="13">
        <v>143739</v>
      </c>
      <c r="AJ43" s="13">
        <f t="shared" si="3"/>
        <v>289</v>
      </c>
      <c r="AK43" s="13">
        <f t="shared" si="4"/>
        <v>2076</v>
      </c>
      <c r="AL43" s="15">
        <f t="shared" si="5"/>
        <v>7.1833910034602075</v>
      </c>
    </row>
    <row r="44" spans="1:38" s="40" customFormat="1" x14ac:dyDescent="0.3">
      <c r="A44" s="41">
        <v>8</v>
      </c>
      <c r="B44" s="42" t="s">
        <v>47</v>
      </c>
      <c r="C44" s="13"/>
      <c r="D44" s="13">
        <v>46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>
        <v>42</v>
      </c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>
        <v>177257</v>
      </c>
      <c r="AI44" s="13">
        <v>177898</v>
      </c>
      <c r="AJ44" s="13">
        <f t="shared" si="3"/>
        <v>88</v>
      </c>
      <c r="AK44" s="13">
        <f t="shared" si="4"/>
        <v>641</v>
      </c>
      <c r="AL44" s="15">
        <f t="shared" si="5"/>
        <v>7.2840909090909092</v>
      </c>
    </row>
    <row r="45" spans="1:38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>
        <v>30</v>
      </c>
      <c r="S45" s="13"/>
      <c r="T45" s="13"/>
      <c r="U45" s="13"/>
      <c r="V45" s="13"/>
      <c r="W45" s="13"/>
      <c r="X45" s="13"/>
      <c r="Y45" s="13"/>
      <c r="Z45" s="13"/>
      <c r="AA45" s="13"/>
      <c r="AB45" s="13">
        <v>28</v>
      </c>
      <c r="AC45" s="13"/>
      <c r="AD45" s="13"/>
      <c r="AE45" s="13"/>
      <c r="AF45" s="13"/>
      <c r="AG45" s="13"/>
      <c r="AH45" s="13">
        <v>191518</v>
      </c>
      <c r="AI45" s="13">
        <v>192168</v>
      </c>
      <c r="AJ45" s="13">
        <f t="shared" si="3"/>
        <v>58</v>
      </c>
      <c r="AK45" s="13">
        <f t="shared" si="4"/>
        <v>650</v>
      </c>
      <c r="AL45" s="15">
        <f t="shared" si="5"/>
        <v>11.206896551724139</v>
      </c>
    </row>
    <row r="46" spans="1:38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>
        <v>15</v>
      </c>
      <c r="S46" s="13"/>
      <c r="T46" s="13"/>
      <c r="U46" s="13"/>
      <c r="V46" s="13"/>
      <c r="W46" s="13"/>
      <c r="X46" s="13"/>
      <c r="Y46" s="13"/>
      <c r="Z46" s="13"/>
      <c r="AA46" s="13"/>
      <c r="AB46" s="13">
        <v>19</v>
      </c>
      <c r="AC46" s="13"/>
      <c r="AD46" s="13"/>
      <c r="AE46" s="13"/>
      <c r="AF46" s="13"/>
      <c r="AG46" s="13"/>
      <c r="AH46" s="13">
        <v>206256</v>
      </c>
      <c r="AI46" s="13">
        <v>206558</v>
      </c>
      <c r="AJ46" s="13">
        <f t="shared" si="3"/>
        <v>34</v>
      </c>
      <c r="AK46" s="13">
        <f t="shared" si="4"/>
        <v>302</v>
      </c>
      <c r="AL46" s="15">
        <f t="shared" si="5"/>
        <v>8.882352941176471</v>
      </c>
    </row>
    <row r="47" spans="1:38" x14ac:dyDescent="0.3">
      <c r="A47" s="41">
        <v>11</v>
      </c>
      <c r="B47" s="14" t="s">
        <v>50</v>
      </c>
      <c r="C47" s="13"/>
      <c r="D47" s="13"/>
      <c r="E47" s="13"/>
      <c r="F47" s="13"/>
      <c r="G47" s="13">
        <v>21</v>
      </c>
      <c r="H47" s="13"/>
      <c r="I47" s="13"/>
      <c r="J47" s="13"/>
      <c r="K47" s="13"/>
      <c r="L47" s="13"/>
      <c r="M47" s="13"/>
      <c r="N47" s="13">
        <v>20</v>
      </c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>
        <v>46454</v>
      </c>
      <c r="AI47" s="13">
        <v>46900</v>
      </c>
      <c r="AJ47" s="13">
        <f t="shared" si="3"/>
        <v>41</v>
      </c>
      <c r="AK47" s="13">
        <f t="shared" si="4"/>
        <v>446</v>
      </c>
      <c r="AL47" s="15">
        <f t="shared" si="5"/>
        <v>10.878048780487806</v>
      </c>
    </row>
    <row r="48" spans="1:38" x14ac:dyDescent="0.3">
      <c r="A48" s="41">
        <v>12</v>
      </c>
      <c r="B48" s="14" t="s">
        <v>83</v>
      </c>
      <c r="C48" s="13"/>
      <c r="D48" s="13"/>
      <c r="E48" s="13"/>
      <c r="F48" s="13"/>
      <c r="G48" s="13">
        <v>63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>
        <v>1755</v>
      </c>
      <c r="AI48" s="13">
        <v>1818</v>
      </c>
      <c r="AJ48" s="13">
        <f t="shared" si="3"/>
        <v>63</v>
      </c>
      <c r="AK48" s="13">
        <f t="shared" si="4"/>
        <v>63</v>
      </c>
      <c r="AL48" s="15">
        <f t="shared" si="5"/>
        <v>1</v>
      </c>
    </row>
    <row r="49" spans="1:38" x14ac:dyDescent="0.3">
      <c r="A49" s="41">
        <v>13</v>
      </c>
      <c r="B49" s="14" t="s">
        <v>51</v>
      </c>
      <c r="C49" s="13"/>
      <c r="D49" s="13">
        <v>22</v>
      </c>
      <c r="E49" s="13"/>
      <c r="F49" s="13"/>
      <c r="G49" s="13">
        <v>6</v>
      </c>
      <c r="H49" s="13"/>
      <c r="I49" s="13">
        <v>6</v>
      </c>
      <c r="J49" s="13"/>
      <c r="K49" s="13">
        <v>9</v>
      </c>
      <c r="L49" s="13"/>
      <c r="M49" s="13"/>
      <c r="N49" s="13">
        <v>10</v>
      </c>
      <c r="O49" s="13"/>
      <c r="P49" s="13"/>
      <c r="Q49" s="13">
        <v>16</v>
      </c>
      <c r="R49" s="13">
        <v>12</v>
      </c>
      <c r="S49" s="13"/>
      <c r="T49" s="13"/>
      <c r="U49" s="13">
        <v>10</v>
      </c>
      <c r="V49" s="13"/>
      <c r="W49" s="13">
        <v>8</v>
      </c>
      <c r="X49" s="13"/>
      <c r="Y49" s="13">
        <v>13</v>
      </c>
      <c r="Z49" s="13"/>
      <c r="AA49" s="13"/>
      <c r="AB49" s="13"/>
      <c r="AC49" s="13"/>
      <c r="AD49" s="13">
        <v>22</v>
      </c>
      <c r="AE49" s="13"/>
      <c r="AF49" s="13">
        <v>13</v>
      </c>
      <c r="AG49" s="13"/>
      <c r="AH49" s="13">
        <v>208008</v>
      </c>
      <c r="AI49" s="13">
        <v>209370</v>
      </c>
      <c r="AJ49" s="13">
        <f t="shared" si="3"/>
        <v>147</v>
      </c>
      <c r="AK49" s="13">
        <f t="shared" si="4"/>
        <v>1362</v>
      </c>
      <c r="AL49" s="15">
        <f t="shared" si="5"/>
        <v>9.2653061224489797</v>
      </c>
    </row>
    <row r="50" spans="1:38" x14ac:dyDescent="0.3">
      <c r="A50" s="41">
        <v>14</v>
      </c>
      <c r="B50" s="14" t="s">
        <v>52</v>
      </c>
      <c r="C50" s="13"/>
      <c r="D50" s="13">
        <v>18</v>
      </c>
      <c r="E50" s="13">
        <v>32</v>
      </c>
      <c r="F50" s="13"/>
      <c r="G50" s="13"/>
      <c r="H50" s="13"/>
      <c r="I50" s="13">
        <v>30</v>
      </c>
      <c r="J50" s="13"/>
      <c r="K50" s="13">
        <v>32</v>
      </c>
      <c r="L50" s="13"/>
      <c r="M50" s="13"/>
      <c r="N50" s="13">
        <v>38</v>
      </c>
      <c r="O50" s="13"/>
      <c r="P50" s="13">
        <v>24</v>
      </c>
      <c r="Q50" s="13"/>
      <c r="R50" s="13">
        <v>34</v>
      </c>
      <c r="S50" s="13"/>
      <c r="T50" s="13"/>
      <c r="U50" s="13">
        <v>30</v>
      </c>
      <c r="V50" s="13"/>
      <c r="W50" s="13">
        <v>40</v>
      </c>
      <c r="X50" s="13"/>
      <c r="Y50" s="13">
        <v>31</v>
      </c>
      <c r="Z50" s="13"/>
      <c r="AA50" s="13"/>
      <c r="AB50" s="13">
        <v>38</v>
      </c>
      <c r="AC50" s="13"/>
      <c r="AD50" s="13">
        <v>29</v>
      </c>
      <c r="AE50" s="13"/>
      <c r="AF50" s="13">
        <v>27</v>
      </c>
      <c r="AG50" s="13"/>
      <c r="AH50" s="13">
        <v>633899</v>
      </c>
      <c r="AI50" s="13">
        <v>638319</v>
      </c>
      <c r="AJ50" s="13">
        <f t="shared" si="3"/>
        <v>403</v>
      </c>
      <c r="AK50" s="13">
        <f t="shared" si="4"/>
        <v>4420</v>
      </c>
      <c r="AL50" s="15">
        <f t="shared" si="5"/>
        <v>10.96774193548387</v>
      </c>
    </row>
    <row r="51" spans="1:38" x14ac:dyDescent="0.3">
      <c r="A51" s="41">
        <v>15</v>
      </c>
      <c r="B51" s="14" t="s">
        <v>53</v>
      </c>
      <c r="C51" s="13"/>
      <c r="D51" s="13"/>
      <c r="E51" s="13"/>
      <c r="F51" s="13"/>
      <c r="G51" s="13">
        <v>44</v>
      </c>
      <c r="H51" s="13"/>
      <c r="I51" s="13"/>
      <c r="J51" s="13"/>
      <c r="K51" s="13"/>
      <c r="L51" s="13"/>
      <c r="M51" s="13"/>
      <c r="N51" s="13">
        <v>41</v>
      </c>
      <c r="O51" s="13"/>
      <c r="P51" s="13"/>
      <c r="Q51" s="13"/>
      <c r="R51" s="13"/>
      <c r="S51" s="13"/>
      <c r="T51" s="13"/>
      <c r="U51" s="13">
        <v>47</v>
      </c>
      <c r="V51" s="13"/>
      <c r="W51" s="13"/>
      <c r="X51" s="13"/>
      <c r="Y51" s="13"/>
      <c r="Z51" s="13"/>
      <c r="AA51" s="13"/>
      <c r="AB51" s="13">
        <v>54</v>
      </c>
      <c r="AC51" s="13"/>
      <c r="AD51" s="13"/>
      <c r="AE51" s="13"/>
      <c r="AF51" s="13"/>
      <c r="AG51" s="13"/>
      <c r="AH51" s="13">
        <v>285390</v>
      </c>
      <c r="AI51" s="13">
        <v>286504</v>
      </c>
      <c r="AJ51" s="13">
        <f t="shared" si="3"/>
        <v>186</v>
      </c>
      <c r="AK51" s="13">
        <f t="shared" si="4"/>
        <v>1114</v>
      </c>
      <c r="AL51" s="15">
        <f t="shared" si="5"/>
        <v>5.989247311827957</v>
      </c>
    </row>
    <row r="52" spans="1:38" x14ac:dyDescent="0.3">
      <c r="A52" s="41">
        <v>16</v>
      </c>
      <c r="B52" s="14" t="s">
        <v>54</v>
      </c>
      <c r="C52" s="13"/>
      <c r="D52" s="13">
        <v>38</v>
      </c>
      <c r="E52" s="13">
        <v>18</v>
      </c>
      <c r="F52" s="13"/>
      <c r="G52" s="13"/>
      <c r="H52" s="13"/>
      <c r="I52" s="13">
        <v>39</v>
      </c>
      <c r="J52" s="13"/>
      <c r="K52" s="13">
        <v>36</v>
      </c>
      <c r="L52" s="13"/>
      <c r="M52" s="13"/>
      <c r="N52" s="13">
        <v>17</v>
      </c>
      <c r="O52" s="13"/>
      <c r="P52" s="13">
        <v>33</v>
      </c>
      <c r="Q52" s="13"/>
      <c r="R52" s="13">
        <v>41</v>
      </c>
      <c r="S52" s="13"/>
      <c r="T52" s="13"/>
      <c r="U52" s="13">
        <v>38</v>
      </c>
      <c r="V52" s="13"/>
      <c r="W52" s="13">
        <v>40</v>
      </c>
      <c r="X52" s="13"/>
      <c r="Y52" s="13">
        <v>39</v>
      </c>
      <c r="Z52" s="13"/>
      <c r="AA52" s="13"/>
      <c r="AB52" s="13">
        <v>31</v>
      </c>
      <c r="AC52" s="13"/>
      <c r="AD52" s="13">
        <v>31</v>
      </c>
      <c r="AE52" s="13"/>
      <c r="AF52" s="13">
        <v>30</v>
      </c>
      <c r="AG52" s="13"/>
      <c r="AH52" s="13">
        <v>174511</v>
      </c>
      <c r="AI52" s="13">
        <v>177121</v>
      </c>
      <c r="AJ52" s="13">
        <f t="shared" si="3"/>
        <v>431</v>
      </c>
      <c r="AK52" s="13">
        <f t="shared" si="4"/>
        <v>2610</v>
      </c>
      <c r="AL52" s="15">
        <f t="shared" si="5"/>
        <v>6.0556844547563804</v>
      </c>
    </row>
    <row r="53" spans="1:38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>
        <f t="shared" si="3"/>
        <v>0</v>
      </c>
      <c r="AK53" s="13">
        <f t="shared" si="4"/>
        <v>0</v>
      </c>
      <c r="AL53" s="15" t="e">
        <f t="shared" si="5"/>
        <v>#DIV/0!</v>
      </c>
    </row>
    <row r="54" spans="1:38" x14ac:dyDescent="0.3">
      <c r="A54" s="41">
        <v>18</v>
      </c>
      <c r="B54" s="14" t="s">
        <v>106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>
        <v>73</v>
      </c>
      <c r="AG54" s="13"/>
      <c r="AH54" s="13"/>
      <c r="AI54" s="13">
        <v>39044</v>
      </c>
      <c r="AJ54" s="13">
        <f t="shared" si="3"/>
        <v>73</v>
      </c>
      <c r="AK54" s="13">
        <f t="shared" si="4"/>
        <v>39044</v>
      </c>
      <c r="AL54" s="15"/>
    </row>
    <row r="55" spans="1:38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>
        <f t="shared" si="3"/>
        <v>0</v>
      </c>
      <c r="AK55" s="13">
        <f t="shared" si="4"/>
        <v>0</v>
      </c>
      <c r="AL55" s="15" t="e">
        <f t="shared" si="5"/>
        <v>#DIV/0!</v>
      </c>
    </row>
    <row r="56" spans="1:38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>
        <v>39</v>
      </c>
      <c r="J56" s="13"/>
      <c r="K56" s="13"/>
      <c r="L56" s="13"/>
      <c r="M56" s="13"/>
      <c r="N56" s="13"/>
      <c r="O56" s="13"/>
      <c r="P56" s="13">
        <v>25</v>
      </c>
      <c r="Q56" s="13"/>
      <c r="R56" s="13">
        <v>48</v>
      </c>
      <c r="S56" s="13"/>
      <c r="T56" s="13"/>
      <c r="U56" s="13"/>
      <c r="V56" s="13"/>
      <c r="W56" s="13"/>
      <c r="X56" s="13"/>
      <c r="Y56" s="13">
        <v>34</v>
      </c>
      <c r="Z56" s="13"/>
      <c r="AA56" s="13"/>
      <c r="AB56" s="13"/>
      <c r="AC56" s="13"/>
      <c r="AD56" s="13"/>
      <c r="AE56" s="13"/>
      <c r="AF56" s="13">
        <v>31</v>
      </c>
      <c r="AG56" s="13"/>
      <c r="AH56" s="13">
        <v>16819</v>
      </c>
      <c r="AI56" s="13">
        <v>17509</v>
      </c>
      <c r="AJ56" s="13">
        <f t="shared" si="3"/>
        <v>177</v>
      </c>
      <c r="AK56" s="13">
        <f t="shared" si="4"/>
        <v>690</v>
      </c>
      <c r="AL56" s="15">
        <f t="shared" si="5"/>
        <v>3.8983050847457625</v>
      </c>
    </row>
    <row r="57" spans="1:38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>
        <v>38</v>
      </c>
      <c r="S57" s="13"/>
      <c r="T57" s="13"/>
      <c r="U57" s="13"/>
      <c r="V57" s="13"/>
      <c r="W57" s="13"/>
      <c r="X57" s="13"/>
      <c r="Y57" s="13">
        <v>21</v>
      </c>
      <c r="Z57" s="13"/>
      <c r="AA57" s="13"/>
      <c r="AB57" s="13"/>
      <c r="AC57" s="13"/>
      <c r="AD57" s="13"/>
      <c r="AE57" s="13"/>
      <c r="AF57" s="13"/>
      <c r="AG57" s="13"/>
      <c r="AH57" s="13">
        <v>14215</v>
      </c>
      <c r="AI57" s="13">
        <v>14465</v>
      </c>
      <c r="AJ57" s="13">
        <f t="shared" si="3"/>
        <v>59</v>
      </c>
      <c r="AK57" s="13">
        <f t="shared" si="4"/>
        <v>250</v>
      </c>
      <c r="AL57" s="15">
        <f t="shared" si="5"/>
        <v>4.2372881355932206</v>
      </c>
    </row>
    <row r="58" spans="1:38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>
        <v>31</v>
      </c>
      <c r="L58" s="13"/>
      <c r="M58" s="13"/>
      <c r="N58" s="13"/>
      <c r="O58" s="13"/>
      <c r="P58" s="13"/>
      <c r="Q58" s="13"/>
      <c r="R58" s="13">
        <v>51</v>
      </c>
      <c r="S58" s="13"/>
      <c r="T58" s="13"/>
      <c r="U58" s="13">
        <v>37</v>
      </c>
      <c r="V58" s="13"/>
      <c r="W58" s="13"/>
      <c r="X58" s="13"/>
      <c r="Y58" s="13">
        <v>30</v>
      </c>
      <c r="Z58" s="13"/>
      <c r="AA58" s="13"/>
      <c r="AB58" s="13"/>
      <c r="AC58" s="13"/>
      <c r="AD58" s="13"/>
      <c r="AE58" s="13"/>
      <c r="AF58" s="13"/>
      <c r="AG58" s="13"/>
      <c r="AH58" s="13">
        <v>9587</v>
      </c>
      <c r="AI58" s="13">
        <v>10484</v>
      </c>
      <c r="AJ58" s="13">
        <f t="shared" si="3"/>
        <v>149</v>
      </c>
      <c r="AK58" s="13">
        <f t="shared" si="4"/>
        <v>897</v>
      </c>
      <c r="AL58" s="15">
        <f t="shared" si="5"/>
        <v>6.0201342281879198</v>
      </c>
    </row>
    <row r="59" spans="1:38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>
        <v>93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>
        <v>29663</v>
      </c>
      <c r="AI59" s="13">
        <v>30275</v>
      </c>
      <c r="AJ59" s="13">
        <f t="shared" si="3"/>
        <v>93</v>
      </c>
      <c r="AK59" s="13">
        <f t="shared" si="4"/>
        <v>612</v>
      </c>
      <c r="AL59" s="15">
        <f t="shared" si="5"/>
        <v>6.580645161290323</v>
      </c>
    </row>
    <row r="60" spans="1:38" x14ac:dyDescent="0.3">
      <c r="A60" s="41">
        <v>24</v>
      </c>
      <c r="B60" s="14" t="s">
        <v>62</v>
      </c>
      <c r="C60" s="13"/>
      <c r="D60" s="13"/>
      <c r="E60" s="13">
        <v>130</v>
      </c>
      <c r="F60" s="13"/>
      <c r="G60" s="13">
        <v>200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>
        <v>14221</v>
      </c>
      <c r="AI60" s="13">
        <v>15016</v>
      </c>
      <c r="AJ60" s="13">
        <f t="shared" si="3"/>
        <v>330</v>
      </c>
      <c r="AK60" s="13">
        <f t="shared" si="4"/>
        <v>795</v>
      </c>
      <c r="AL60" s="15">
        <f t="shared" si="5"/>
        <v>2.4090909090909092</v>
      </c>
    </row>
    <row r="61" spans="1:38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>
        <v>90138</v>
      </c>
      <c r="AI61" s="13">
        <v>90208</v>
      </c>
      <c r="AJ61" s="13">
        <f t="shared" si="3"/>
        <v>0</v>
      </c>
      <c r="AK61" s="13">
        <f t="shared" si="4"/>
        <v>70</v>
      </c>
      <c r="AL61" s="15" t="e">
        <f t="shared" si="5"/>
        <v>#DIV/0!</v>
      </c>
    </row>
    <row r="62" spans="1:38" x14ac:dyDescent="0.3">
      <c r="A62" s="41">
        <v>26</v>
      </c>
      <c r="B62" s="14" t="s">
        <v>64</v>
      </c>
      <c r="C62" s="13"/>
      <c r="D62" s="13">
        <v>142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>
        <v>105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>
        <v>238555</v>
      </c>
      <c r="AI62" s="13">
        <v>238938</v>
      </c>
      <c r="AJ62" s="13">
        <f t="shared" si="3"/>
        <v>247</v>
      </c>
      <c r="AK62" s="13">
        <f t="shared" si="4"/>
        <v>383</v>
      </c>
      <c r="AL62" s="15">
        <f t="shared" si="5"/>
        <v>1.5506072874493928</v>
      </c>
    </row>
    <row r="63" spans="1:38" x14ac:dyDescent="0.3">
      <c r="A63" s="41">
        <v>27</v>
      </c>
      <c r="B63" s="14" t="s">
        <v>65</v>
      </c>
      <c r="C63" s="13"/>
      <c r="D63" s="13">
        <v>65</v>
      </c>
      <c r="E63" s="13"/>
      <c r="F63" s="13"/>
      <c r="G63" s="13"/>
      <c r="H63" s="13"/>
      <c r="I63" s="13"/>
      <c r="J63" s="13"/>
      <c r="K63" s="13"/>
      <c r="L63" s="13"/>
      <c r="M63" s="13"/>
      <c r="N63" s="13">
        <v>44</v>
      </c>
      <c r="O63" s="13"/>
      <c r="P63" s="13"/>
      <c r="Q63" s="13"/>
      <c r="R63" s="13">
        <v>55</v>
      </c>
      <c r="S63" s="13"/>
      <c r="T63" s="13"/>
      <c r="U63" s="13">
        <v>85</v>
      </c>
      <c r="V63" s="13"/>
      <c r="W63" s="13"/>
      <c r="X63" s="13"/>
      <c r="Y63" s="13">
        <v>75</v>
      </c>
      <c r="Z63" s="13"/>
      <c r="AA63" s="13"/>
      <c r="AB63" s="13"/>
      <c r="AC63" s="13"/>
      <c r="AD63" s="13"/>
      <c r="AE63" s="13"/>
      <c r="AF63" s="13">
        <v>72</v>
      </c>
      <c r="AG63" s="13"/>
      <c r="AH63" s="13">
        <v>463360</v>
      </c>
      <c r="AI63" s="13">
        <v>464380</v>
      </c>
      <c r="AJ63" s="13">
        <f t="shared" si="3"/>
        <v>396</v>
      </c>
      <c r="AK63" s="13">
        <f t="shared" si="4"/>
        <v>1020</v>
      </c>
      <c r="AL63" s="15">
        <f t="shared" si="5"/>
        <v>2.5757575757575757</v>
      </c>
    </row>
    <row r="64" spans="1:38" x14ac:dyDescent="0.3">
      <c r="A64" s="41">
        <v>28</v>
      </c>
      <c r="B64" s="14" t="s">
        <v>66</v>
      </c>
      <c r="C64" s="13"/>
      <c r="D64" s="13">
        <v>147</v>
      </c>
      <c r="E64" s="13"/>
      <c r="F64" s="13"/>
      <c r="G64" s="13"/>
      <c r="H64" s="13"/>
      <c r="I64" s="13"/>
      <c r="J64" s="13"/>
      <c r="K64" s="13"/>
      <c r="L64" s="13"/>
      <c r="M64" s="13"/>
      <c r="N64" s="13">
        <v>119</v>
      </c>
      <c r="O64" s="13"/>
      <c r="P64" s="13"/>
      <c r="Q64" s="13"/>
      <c r="R64" s="13">
        <v>165</v>
      </c>
      <c r="S64" s="13"/>
      <c r="T64" s="13"/>
      <c r="U64" s="13">
        <v>142</v>
      </c>
      <c r="V64" s="13"/>
      <c r="W64" s="13"/>
      <c r="X64" s="13"/>
      <c r="Y64" s="13">
        <v>62</v>
      </c>
      <c r="Z64" s="13"/>
      <c r="AA64" s="13"/>
      <c r="AB64" s="13"/>
      <c r="AC64" s="13"/>
      <c r="AD64" s="13"/>
      <c r="AE64" s="13"/>
      <c r="AF64" s="13"/>
      <c r="AG64" s="13"/>
      <c r="AH64" s="13">
        <v>375093</v>
      </c>
      <c r="AI64" s="13">
        <v>376721</v>
      </c>
      <c r="AJ64" s="13">
        <f t="shared" si="3"/>
        <v>635</v>
      </c>
      <c r="AK64" s="13">
        <f t="shared" si="4"/>
        <v>1628</v>
      </c>
      <c r="AL64" s="15">
        <f t="shared" si="5"/>
        <v>2.5637795275590549</v>
      </c>
    </row>
    <row r="65" spans="1:38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>
        <v>83</v>
      </c>
      <c r="P65" s="13"/>
      <c r="Q65" s="13">
        <v>89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>
        <v>147121</v>
      </c>
      <c r="AI65" s="13">
        <v>147750</v>
      </c>
      <c r="AJ65" s="13">
        <f t="shared" si="3"/>
        <v>172</v>
      </c>
      <c r="AK65" s="13">
        <f t="shared" si="4"/>
        <v>629</v>
      </c>
      <c r="AL65" s="15">
        <f t="shared" si="5"/>
        <v>3.6569767441860463</v>
      </c>
    </row>
    <row r="66" spans="1:38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>
        <v>57</v>
      </c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>
        <v>18530</v>
      </c>
      <c r="AI66" s="13">
        <v>18592</v>
      </c>
      <c r="AJ66" s="13">
        <f t="shared" si="3"/>
        <v>57</v>
      </c>
      <c r="AK66" s="13">
        <f t="shared" si="4"/>
        <v>62</v>
      </c>
      <c r="AL66" s="15">
        <f t="shared" si="5"/>
        <v>1.0877192982456141</v>
      </c>
    </row>
    <row r="67" spans="1:38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>
        <v>106439</v>
      </c>
      <c r="AI67" s="13">
        <v>106547</v>
      </c>
      <c r="AJ67" s="13">
        <f t="shared" si="3"/>
        <v>0</v>
      </c>
      <c r="AK67" s="13">
        <f t="shared" si="4"/>
        <v>108</v>
      </c>
      <c r="AL67" s="15" t="e">
        <f t="shared" si="5"/>
        <v>#DIV/0!</v>
      </c>
    </row>
    <row r="68" spans="1:38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>
        <v>566</v>
      </c>
      <c r="AI68" s="13">
        <v>573</v>
      </c>
      <c r="AJ68" s="13">
        <f t="shared" si="3"/>
        <v>0</v>
      </c>
      <c r="AK68" s="13">
        <f t="shared" si="4"/>
        <v>7</v>
      </c>
      <c r="AL68" s="15" t="e">
        <f t="shared" si="5"/>
        <v>#DIV/0!</v>
      </c>
    </row>
    <row r="69" spans="1:38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>
        <v>1055</v>
      </c>
      <c r="AI69" s="13">
        <v>1055</v>
      </c>
      <c r="AJ69" s="13">
        <f t="shared" si="3"/>
        <v>0</v>
      </c>
      <c r="AK69" s="13">
        <f t="shared" si="4"/>
        <v>0</v>
      </c>
      <c r="AL69" s="15" t="e">
        <f t="shared" si="5"/>
        <v>#DIV/0!</v>
      </c>
    </row>
    <row r="70" spans="1:38" x14ac:dyDescent="0.3">
      <c r="A70" s="41">
        <v>34</v>
      </c>
      <c r="B70" s="14" t="s">
        <v>71</v>
      </c>
      <c r="C70" s="13"/>
      <c r="D70" s="13">
        <v>89</v>
      </c>
      <c r="E70" s="13"/>
      <c r="F70" s="13"/>
      <c r="G70" s="13">
        <v>26</v>
      </c>
      <c r="H70" s="13"/>
      <c r="I70" s="13">
        <v>71</v>
      </c>
      <c r="J70" s="13"/>
      <c r="K70" s="13">
        <v>150</v>
      </c>
      <c r="L70" s="13"/>
      <c r="M70" s="13"/>
      <c r="N70" s="13"/>
      <c r="O70" s="13"/>
      <c r="P70" s="13">
        <v>78</v>
      </c>
      <c r="Q70" s="13"/>
      <c r="R70" s="13">
        <v>106</v>
      </c>
      <c r="S70" s="13"/>
      <c r="T70" s="13"/>
      <c r="U70" s="13">
        <v>88</v>
      </c>
      <c r="V70" s="13"/>
      <c r="W70" s="13">
        <v>69</v>
      </c>
      <c r="X70" s="13"/>
      <c r="Y70" s="13">
        <v>73</v>
      </c>
      <c r="Z70" s="13"/>
      <c r="AA70" s="13"/>
      <c r="AB70" s="13">
        <v>39</v>
      </c>
      <c r="AC70" s="13"/>
      <c r="AD70" s="13">
        <v>62</v>
      </c>
      <c r="AE70" s="13"/>
      <c r="AF70" s="13">
        <v>22</v>
      </c>
      <c r="AG70" s="13"/>
      <c r="AH70" s="13">
        <v>2783.8</v>
      </c>
      <c r="AI70" s="13">
        <v>2913.5</v>
      </c>
      <c r="AJ70" s="13">
        <f t="shared" si="3"/>
        <v>873</v>
      </c>
      <c r="AK70" s="13">
        <f t="shared" si="4"/>
        <v>129.69999999999982</v>
      </c>
      <c r="AL70" s="15">
        <f t="shared" si="5"/>
        <v>0.14856815578465044</v>
      </c>
    </row>
    <row r="71" spans="1:38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>
        <f t="shared" si="3"/>
        <v>0</v>
      </c>
      <c r="AK71" s="13">
        <f t="shared" si="4"/>
        <v>0</v>
      </c>
      <c r="AL71" s="15" t="e">
        <f t="shared" si="5"/>
        <v>#DIV/0!</v>
      </c>
    </row>
    <row r="72" spans="1:38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>
        <f t="shared" si="3"/>
        <v>0</v>
      </c>
      <c r="AK72" s="13">
        <f t="shared" si="4"/>
        <v>0</v>
      </c>
      <c r="AL72" s="15" t="e">
        <f t="shared" si="5"/>
        <v>#DIV/0!</v>
      </c>
    </row>
    <row r="73" spans="1:38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>
        <v>35</v>
      </c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>
        <f t="shared" si="3"/>
        <v>35</v>
      </c>
      <c r="AK73" s="13">
        <f t="shared" si="4"/>
        <v>0</v>
      </c>
      <c r="AL73" s="15">
        <f t="shared" si="5"/>
        <v>0</v>
      </c>
    </row>
    <row r="74" spans="1:38" x14ac:dyDescent="0.3">
      <c r="A74" s="41">
        <v>38</v>
      </c>
      <c r="B74" s="14" t="s">
        <v>76</v>
      </c>
      <c r="C74" s="13"/>
      <c r="D74" s="13"/>
      <c r="E74" s="13"/>
      <c r="F74" s="13"/>
      <c r="G74" s="13">
        <v>39</v>
      </c>
      <c r="H74" s="13"/>
      <c r="I74" s="13"/>
      <c r="J74" s="13"/>
      <c r="K74" s="13"/>
      <c r="L74" s="13"/>
      <c r="M74" s="13"/>
      <c r="N74" s="13">
        <v>32</v>
      </c>
      <c r="O74" s="13"/>
      <c r="P74" s="13"/>
      <c r="Q74" s="13"/>
      <c r="R74" s="13"/>
      <c r="S74" s="13"/>
      <c r="T74" s="13"/>
      <c r="U74" s="13">
        <v>22</v>
      </c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>
        <f t="shared" si="3"/>
        <v>93</v>
      </c>
      <c r="AK74" s="13">
        <f t="shared" si="4"/>
        <v>0</v>
      </c>
      <c r="AL74" s="15">
        <f t="shared" si="5"/>
        <v>0</v>
      </c>
    </row>
    <row r="75" spans="1:38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>
        <v>58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>
        <v>50</v>
      </c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>
        <f t="shared" si="3"/>
        <v>108</v>
      </c>
      <c r="AK75" s="13">
        <f t="shared" si="4"/>
        <v>0</v>
      </c>
      <c r="AL75" s="15">
        <f t="shared" si="5"/>
        <v>0</v>
      </c>
    </row>
    <row r="76" spans="1:38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>
        <f t="shared" si="3"/>
        <v>0</v>
      </c>
      <c r="AK76" s="13">
        <f t="shared" si="4"/>
        <v>0</v>
      </c>
      <c r="AL76" s="15" t="e">
        <f t="shared" si="5"/>
        <v>#DIV/0!</v>
      </c>
    </row>
    <row r="77" spans="1:38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>
        <f t="shared" si="3"/>
        <v>0</v>
      </c>
      <c r="AK77" s="13">
        <f t="shared" si="4"/>
        <v>0</v>
      </c>
      <c r="AL77" s="15" t="e">
        <f t="shared" si="5"/>
        <v>#DIV/0!</v>
      </c>
    </row>
    <row r="78" spans="1:38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>
        <v>148</v>
      </c>
      <c r="O78" s="13"/>
      <c r="P78" s="13"/>
      <c r="Q78" s="13"/>
      <c r="R78" s="13"/>
      <c r="S78" s="13"/>
      <c r="T78" s="13"/>
      <c r="U78" s="13">
        <v>153</v>
      </c>
      <c r="V78" s="13"/>
      <c r="W78" s="13"/>
      <c r="X78" s="13"/>
      <c r="Y78" s="13"/>
      <c r="Z78" s="13"/>
      <c r="AA78" s="13"/>
      <c r="AB78" s="13">
        <v>186</v>
      </c>
      <c r="AC78" s="13"/>
      <c r="AD78" s="13"/>
      <c r="AE78" s="13"/>
      <c r="AF78" s="13"/>
      <c r="AG78" s="13"/>
      <c r="AH78" s="13"/>
      <c r="AI78" s="13"/>
      <c r="AJ78" s="13">
        <f t="shared" si="3"/>
        <v>487</v>
      </c>
      <c r="AK78" s="13">
        <f t="shared" si="4"/>
        <v>0</v>
      </c>
      <c r="AL78" s="15">
        <f t="shared" si="5"/>
        <v>0</v>
      </c>
    </row>
    <row r="79" spans="1:38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>
        <v>62</v>
      </c>
      <c r="O79" s="13"/>
      <c r="P79" s="13">
        <v>78</v>
      </c>
      <c r="Q79" s="13"/>
      <c r="R79" s="13">
        <v>70</v>
      </c>
      <c r="S79" s="13"/>
      <c r="T79" s="13"/>
      <c r="U79" s="13"/>
      <c r="V79" s="13"/>
      <c r="W79" s="13">
        <v>84</v>
      </c>
      <c r="X79" s="13"/>
      <c r="Y79" s="13">
        <v>54</v>
      </c>
      <c r="Z79" s="13"/>
      <c r="AA79" s="13"/>
      <c r="AB79" s="13"/>
      <c r="AC79" s="13"/>
      <c r="AD79" s="13">
        <v>56</v>
      </c>
      <c r="AE79" s="13"/>
      <c r="AF79" s="13"/>
      <c r="AG79" s="13"/>
      <c r="AH79" s="13"/>
      <c r="AI79" s="13"/>
      <c r="AJ79" s="13">
        <f t="shared" si="3"/>
        <v>404</v>
      </c>
      <c r="AK79" s="13">
        <f t="shared" si="4"/>
        <v>0</v>
      </c>
      <c r="AL79" s="15">
        <f t="shared" si="5"/>
        <v>0</v>
      </c>
    </row>
    <row r="80" spans="1:38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>
        <v>46</v>
      </c>
      <c r="O80" s="13"/>
      <c r="P80" s="13">
        <v>60</v>
      </c>
      <c r="Q80" s="13"/>
      <c r="R80" s="13">
        <v>48</v>
      </c>
      <c r="S80" s="13"/>
      <c r="T80" s="13"/>
      <c r="U80" s="13"/>
      <c r="V80" s="13"/>
      <c r="W80" s="13">
        <v>59</v>
      </c>
      <c r="X80" s="13"/>
      <c r="Y80" s="13"/>
      <c r="Z80" s="13"/>
      <c r="AA80" s="13"/>
      <c r="AB80" s="13">
        <v>63</v>
      </c>
      <c r="AC80" s="13"/>
      <c r="AD80" s="13"/>
      <c r="AE80" s="13"/>
      <c r="AF80" s="13"/>
      <c r="AG80" s="13"/>
      <c r="AH80" s="13"/>
      <c r="AI80" s="13"/>
      <c r="AJ80" s="13">
        <f t="shared" si="3"/>
        <v>276</v>
      </c>
      <c r="AK80" s="13">
        <f t="shared" si="4"/>
        <v>0</v>
      </c>
      <c r="AL80" s="15">
        <f t="shared" si="5"/>
        <v>0</v>
      </c>
    </row>
    <row r="81" spans="1:38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>
        <v>84</v>
      </c>
      <c r="X81" s="13"/>
      <c r="Y81" s="13"/>
      <c r="Z81" s="13"/>
      <c r="AA81" s="13"/>
      <c r="AB81" s="13"/>
      <c r="AC81" s="13"/>
      <c r="AD81" s="13">
        <v>73</v>
      </c>
      <c r="AE81" s="13"/>
      <c r="AF81" s="13"/>
      <c r="AG81" s="13"/>
      <c r="AH81" s="13"/>
      <c r="AI81" s="13"/>
      <c r="AJ81" s="13">
        <f t="shared" si="3"/>
        <v>157</v>
      </c>
      <c r="AK81" s="13">
        <f t="shared" si="4"/>
        <v>0</v>
      </c>
      <c r="AL81" s="15">
        <f t="shared" si="5"/>
        <v>0</v>
      </c>
    </row>
    <row r="82" spans="1:38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>
        <v>24</v>
      </c>
      <c r="S82" s="13"/>
      <c r="T82" s="13"/>
      <c r="U82" s="13"/>
      <c r="V82" s="13"/>
      <c r="W82" s="13"/>
      <c r="X82" s="13"/>
      <c r="Y82" s="13"/>
      <c r="Z82" s="13"/>
      <c r="AA82" s="13"/>
      <c r="AB82" s="13">
        <v>17</v>
      </c>
      <c r="AC82" s="13"/>
      <c r="AD82" s="13"/>
      <c r="AE82" s="13"/>
      <c r="AF82" s="13"/>
      <c r="AG82" s="13"/>
      <c r="AH82" s="13"/>
      <c r="AI82" s="13"/>
      <c r="AJ82" s="13">
        <f t="shared" si="3"/>
        <v>41</v>
      </c>
      <c r="AK82" s="13">
        <f t="shared" si="4"/>
        <v>0</v>
      </c>
      <c r="AL82" s="15">
        <f t="shared" si="5"/>
        <v>0</v>
      </c>
    </row>
    <row r="83" spans="1:38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>
        <f t="shared" si="3"/>
        <v>0</v>
      </c>
      <c r="AK83" s="13">
        <f t="shared" si="4"/>
        <v>0</v>
      </c>
      <c r="AL83" s="15" t="e">
        <f t="shared" si="5"/>
        <v>#DIV/0!</v>
      </c>
    </row>
    <row r="84" spans="1:38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13"/>
      <c r="AI84" s="44"/>
      <c r="AJ84" s="20">
        <f>SUM(AJ37:AJ83)</f>
        <v>7033</v>
      </c>
      <c r="AK84" s="13"/>
      <c r="AL84" s="45"/>
    </row>
    <row r="85" spans="1:38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</row>
    <row r="86" spans="1:38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AJ37+AJ38+AJ39+AJ40+AJ41+AJ42+AJ44+AJ45+AJ46+AJ48+AJ49+AJ50+AJ51+AJ52+AJ53+AJ54+AJ55+AJ56+AJ57+AJ58+AJ59+AJ60+AJ61+AJ62+AJ63+AJ64+AJ65+AJ66+AJ67+AJ68+AJ69+AJ70+AJ83</f>
        <v>5102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30"/>
    </row>
    <row r="87" spans="1:38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AJ47+AJ71+AJ72+AJ73+AJ74+AJ75+AJ76+AJ77+AJ78+AJ79+AJ80+AJ81+AJ82</f>
        <v>1642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30"/>
    </row>
    <row r="88" spans="1:38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AJ43</f>
        <v>289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30"/>
    </row>
    <row r="89" spans="1:38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7033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35"/>
    </row>
  </sheetData>
  <mergeCells count="38">
    <mergeCell ref="A4:AL4"/>
    <mergeCell ref="A1:AL1"/>
    <mergeCell ref="A2:AL2"/>
    <mergeCell ref="A3:B3"/>
    <mergeCell ref="AD3:AE3"/>
    <mergeCell ref="AF3:AG3"/>
    <mergeCell ref="C17:AG17"/>
    <mergeCell ref="C18:AG18"/>
    <mergeCell ref="A28:AG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H35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9"/>
  <sheetViews>
    <sheetView zoomScale="75" zoomScaleNormal="75" workbookViewId="0">
      <selection sqref="A1:XFD1048576"/>
    </sheetView>
  </sheetViews>
  <sheetFormatPr defaultRowHeight="14.4" x14ac:dyDescent="0.3"/>
  <cols>
    <col min="1" max="1" width="5.109375" customWidth="1"/>
    <col min="2" max="2" width="21.44140625" customWidth="1"/>
    <col min="3" max="32" width="4.33203125" customWidth="1"/>
    <col min="35" max="35" width="12.6640625" customWidth="1"/>
    <col min="36" max="37" width="12.44140625" customWidth="1"/>
  </cols>
  <sheetData>
    <row r="1" spans="1:58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5"/>
    </row>
    <row r="2" spans="1:58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5"/>
    </row>
    <row r="3" spans="1:58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2"/>
      <c r="AG3" s="2"/>
      <c r="AH3" s="3"/>
      <c r="AI3" s="3" t="s">
        <v>3</v>
      </c>
      <c r="AJ3" s="4" t="s">
        <v>91</v>
      </c>
      <c r="AK3" s="4">
        <v>2018</v>
      </c>
    </row>
    <row r="4" spans="1:58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5"/>
    </row>
    <row r="5" spans="1:58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9" t="s">
        <v>8</v>
      </c>
      <c r="AH5" s="9" t="s">
        <v>9</v>
      </c>
      <c r="AI5" s="10" t="s">
        <v>10</v>
      </c>
      <c r="AJ5" s="11" t="s">
        <v>11</v>
      </c>
      <c r="AK5" s="12" t="s">
        <v>12</v>
      </c>
    </row>
    <row r="6" spans="1:58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>
        <f>C6+D6+E6+F6+G6+H6+I6+J6+K6+L6+M6+N6+O6+P6+Q6+R6+S6+T6+U6+V6+W6+X6+Y6+Z6+AA6+AB6+AC6+AD6+AE6+AF6</f>
        <v>0</v>
      </c>
      <c r="AJ6" s="13">
        <f>AH6-AG6</f>
        <v>0</v>
      </c>
      <c r="AK6" s="15" t="e">
        <f>AJ6/AI6</f>
        <v>#DIV/0!</v>
      </c>
      <c r="AP6" s="16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spans="1:58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>
        <f t="shared" ref="AI7:AI27" si="0">C7+D7+E7+F7+G7+H7+I7+J7+K7+L7+M7+N7+O7+P7+Q7+R7+S7+T7+U7+V7+W7+X7+Y7+Z7+AA7+AB7+AC7+AD7+AE7+AF7</f>
        <v>0</v>
      </c>
      <c r="AJ7" s="13">
        <f t="shared" ref="AJ7:AJ27" si="1">AH7-AG7</f>
        <v>0</v>
      </c>
      <c r="AK7" s="15" t="e">
        <f>AJ7/AI7</f>
        <v>#DIV/0!</v>
      </c>
      <c r="AP7" s="16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f t="shared" si="0"/>
        <v>0</v>
      </c>
      <c r="AJ8" s="13">
        <f t="shared" si="1"/>
        <v>0</v>
      </c>
      <c r="AK8" s="15" t="e">
        <f>AJ8/AI8</f>
        <v>#DIV/0!</v>
      </c>
      <c r="AP8" s="16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>
        <f t="shared" si="0"/>
        <v>0</v>
      </c>
      <c r="AJ9" s="13">
        <f t="shared" si="1"/>
        <v>0</v>
      </c>
      <c r="AK9" s="15" t="e">
        <f>AJ9/AI9</f>
        <v>#DIV/0!</v>
      </c>
      <c r="AP9" s="16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f t="shared" si="0"/>
        <v>0</v>
      </c>
      <c r="AJ10" s="13">
        <f t="shared" si="1"/>
        <v>0</v>
      </c>
      <c r="AK10" s="15" t="e">
        <f t="shared" ref="AK10:AK27" si="2">AJ10/AI10</f>
        <v>#DIV/0!</v>
      </c>
      <c r="AP10" s="16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>
        <f t="shared" si="0"/>
        <v>0</v>
      </c>
      <c r="AJ11" s="13">
        <f t="shared" si="1"/>
        <v>0</v>
      </c>
      <c r="AK11" s="15" t="e">
        <f>AJ11/AI11</f>
        <v>#DIV/0!</v>
      </c>
      <c r="AP11" s="16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58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>
        <f t="shared" si="0"/>
        <v>0</v>
      </c>
      <c r="AJ12" s="13">
        <f t="shared" si="1"/>
        <v>0</v>
      </c>
      <c r="AK12" s="15" t="e">
        <f>AJ12/AI12</f>
        <v>#DIV/0!</v>
      </c>
      <c r="AP12" s="16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f t="shared" si="0"/>
        <v>0</v>
      </c>
      <c r="AJ13" s="13">
        <f t="shared" si="1"/>
        <v>0</v>
      </c>
      <c r="AK13" s="15" t="e">
        <f t="shared" si="2"/>
        <v>#DIV/0!</v>
      </c>
      <c r="AP13" s="16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>
        <f t="shared" si="0"/>
        <v>0</v>
      </c>
      <c r="AJ14" s="13">
        <f t="shared" si="1"/>
        <v>0</v>
      </c>
      <c r="AK14" s="15" t="e">
        <f t="shared" si="2"/>
        <v>#DIV/0!</v>
      </c>
      <c r="AP14" s="16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f t="shared" si="0"/>
        <v>0</v>
      </c>
      <c r="AJ15" s="13">
        <f t="shared" si="1"/>
        <v>0</v>
      </c>
      <c r="AK15" s="15" t="e">
        <f t="shared" si="2"/>
        <v>#DIV/0!</v>
      </c>
      <c r="AP15" s="16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f t="shared" si="0"/>
        <v>0</v>
      </c>
      <c r="AJ16" s="13">
        <f t="shared" si="1"/>
        <v>0</v>
      </c>
      <c r="AK16" s="15" t="e">
        <f t="shared" si="2"/>
        <v>#DIV/0!</v>
      </c>
      <c r="AP16" s="16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58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3"/>
      <c r="AH17" s="13"/>
      <c r="AI17" s="13">
        <f t="shared" si="0"/>
        <v>0</v>
      </c>
      <c r="AJ17" s="13">
        <f t="shared" si="1"/>
        <v>0</v>
      </c>
      <c r="AK17" s="15" t="e">
        <f t="shared" si="2"/>
        <v>#DIV/0!</v>
      </c>
      <c r="AP17" s="16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</row>
    <row r="18" spans="1:58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3"/>
      <c r="AH18" s="13"/>
      <c r="AI18" s="13">
        <f t="shared" si="0"/>
        <v>0</v>
      </c>
      <c r="AJ18" s="13">
        <f t="shared" si="1"/>
        <v>0</v>
      </c>
      <c r="AK18" s="15" t="e">
        <f t="shared" si="2"/>
        <v>#DIV/0!</v>
      </c>
      <c r="AP18" s="16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</row>
    <row r="19" spans="1:58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6"/>
      <c r="AI19" s="13">
        <f t="shared" si="0"/>
        <v>0</v>
      </c>
      <c r="AJ19" s="13">
        <f t="shared" si="1"/>
        <v>0</v>
      </c>
      <c r="AK19" s="15" t="e">
        <f t="shared" si="2"/>
        <v>#DIV/0!</v>
      </c>
      <c r="AP19" s="16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</row>
    <row r="20" spans="1:58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>
        <f t="shared" si="0"/>
        <v>0</v>
      </c>
      <c r="AJ20" s="13">
        <f t="shared" si="1"/>
        <v>0</v>
      </c>
      <c r="AK20" s="15" t="e">
        <f t="shared" si="2"/>
        <v>#DIV/0!</v>
      </c>
      <c r="AP20" s="16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</row>
    <row r="21" spans="1:58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f t="shared" si="0"/>
        <v>0</v>
      </c>
      <c r="AJ21" s="13">
        <f t="shared" si="1"/>
        <v>0</v>
      </c>
      <c r="AK21" s="15" t="e">
        <f>AJ21/AI21</f>
        <v>#DIV/0!</v>
      </c>
      <c r="AP21" s="16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</row>
    <row r="22" spans="1:58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>
        <f t="shared" si="0"/>
        <v>0</v>
      </c>
      <c r="AJ22" s="13">
        <f t="shared" si="1"/>
        <v>0</v>
      </c>
      <c r="AK22" s="15" t="e">
        <f>AJ22/AI22</f>
        <v>#DIV/0!</v>
      </c>
      <c r="AP22" s="16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</row>
    <row r="23" spans="1:58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>
        <f t="shared" si="0"/>
        <v>0</v>
      </c>
      <c r="AJ23" s="13">
        <f t="shared" si="1"/>
        <v>0</v>
      </c>
      <c r="AK23" s="15" t="e">
        <f>AJ23/AI23</f>
        <v>#DIV/0!</v>
      </c>
      <c r="AP23" s="16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>
        <f t="shared" si="0"/>
        <v>0</v>
      </c>
      <c r="AJ24" s="13">
        <f t="shared" si="1"/>
        <v>0</v>
      </c>
      <c r="AK24" s="15" t="e">
        <f t="shared" si="2"/>
        <v>#DIV/0!</v>
      </c>
    </row>
    <row r="25" spans="1:58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>
        <f t="shared" si="0"/>
        <v>0</v>
      </c>
      <c r="AJ25" s="13">
        <f t="shared" si="1"/>
        <v>0</v>
      </c>
      <c r="AK25" s="15" t="e">
        <f t="shared" si="2"/>
        <v>#DIV/0!</v>
      </c>
    </row>
    <row r="26" spans="1:58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f t="shared" si="0"/>
        <v>0</v>
      </c>
      <c r="AJ26" s="13">
        <f t="shared" si="1"/>
        <v>0</v>
      </c>
      <c r="AK26" s="15" t="e">
        <f t="shared" si="2"/>
        <v>#DIV/0!</v>
      </c>
    </row>
    <row r="27" spans="1:58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>
        <f t="shared" si="0"/>
        <v>0</v>
      </c>
      <c r="AJ27" s="13">
        <f t="shared" si="1"/>
        <v>0</v>
      </c>
      <c r="AK27" s="15" t="e">
        <f t="shared" si="2"/>
        <v>#DIV/0!</v>
      </c>
    </row>
    <row r="28" spans="1:58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9"/>
      <c r="AH28" s="19"/>
      <c r="AI28" s="20">
        <f>SUM(AI6:AI27)</f>
        <v>0</v>
      </c>
      <c r="AJ28" s="13"/>
      <c r="AK28" s="21"/>
    </row>
    <row r="29" spans="1:58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5"/>
      <c r="AK29" s="26"/>
    </row>
    <row r="30" spans="1:58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AI6+AI7+AI8+AI9+AI10+AI11+AI13+AI14+AI15+AI17+AI18+AI21+AI22+AI23+AI27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17"/>
      <c r="AK30" s="30"/>
    </row>
    <row r="31" spans="1:58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AI12+AI16+AI24+AI25+AI26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17"/>
      <c r="AK31" s="30"/>
    </row>
    <row r="32" spans="1:58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AI20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17"/>
      <c r="AK32" s="30"/>
    </row>
    <row r="33" spans="1:37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AI19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17"/>
      <c r="AK33" s="30"/>
    </row>
    <row r="34" spans="1:37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4"/>
      <c r="AK34" s="35"/>
    </row>
    <row r="35" spans="1:37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36"/>
      <c r="AJ35" s="38"/>
      <c r="AK35" s="35"/>
    </row>
    <row r="36" spans="1:37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9" t="s">
        <v>8</v>
      </c>
      <c r="AH36" s="9" t="s">
        <v>9</v>
      </c>
      <c r="AI36" s="10" t="s">
        <v>10</v>
      </c>
      <c r="AJ36" s="39" t="s">
        <v>11</v>
      </c>
      <c r="AK36" s="12" t="s">
        <v>12</v>
      </c>
    </row>
    <row r="37" spans="1:37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>
        <f>C37+D37+E37+F37+G37+H37+I37+J37+K37+L37+M37+N37+O37+P37+Q37+R37+S37+T37+U37+V37+W37+X37+Y37+Z37+AA37+AB37+AC37+AD37+AE37+AF37</f>
        <v>0</v>
      </c>
      <c r="AJ37" s="13">
        <f t="shared" ref="AJ37:AJ83" si="3">AH37-AG37</f>
        <v>0</v>
      </c>
      <c r="AK37" s="15" t="e">
        <f t="shared" ref="AK37:AK83" si="4">AJ37/AI37</f>
        <v>#DIV/0!</v>
      </c>
    </row>
    <row r="38" spans="1:37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>
        <f t="shared" ref="AI38:AI84" si="5">C38+D38+E38+F38+G38+H38+I38+J38+K38+L38+M38+N38+O38+P38+Q38+R38+S38+T38+U38+V38+W38+X38+Y38+Z38+AA38+AB38+AC38+AD38+AE38+AF38</f>
        <v>0</v>
      </c>
      <c r="AJ38" s="13">
        <f t="shared" si="3"/>
        <v>0</v>
      </c>
      <c r="AK38" s="15" t="e">
        <f t="shared" si="4"/>
        <v>#DIV/0!</v>
      </c>
    </row>
    <row r="39" spans="1:37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f t="shared" si="5"/>
        <v>0</v>
      </c>
      <c r="AJ39" s="13">
        <f t="shared" si="3"/>
        <v>0</v>
      </c>
      <c r="AK39" s="15" t="e">
        <f t="shared" si="4"/>
        <v>#DIV/0!</v>
      </c>
    </row>
    <row r="40" spans="1:37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f t="shared" si="5"/>
        <v>0</v>
      </c>
      <c r="AJ40" s="13">
        <f t="shared" si="3"/>
        <v>0</v>
      </c>
      <c r="AK40" s="15" t="e">
        <f t="shared" si="4"/>
        <v>#DIV/0!</v>
      </c>
    </row>
    <row r="41" spans="1:37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>
        <f t="shared" si="5"/>
        <v>0</v>
      </c>
      <c r="AJ41" s="13">
        <f t="shared" si="3"/>
        <v>0</v>
      </c>
      <c r="AK41" s="15" t="e">
        <f t="shared" si="4"/>
        <v>#DIV/0!</v>
      </c>
    </row>
    <row r="42" spans="1:37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>
        <f t="shared" si="5"/>
        <v>0</v>
      </c>
      <c r="AJ42" s="13">
        <f t="shared" si="3"/>
        <v>0</v>
      </c>
      <c r="AK42" s="15" t="e">
        <f t="shared" si="4"/>
        <v>#DIV/0!</v>
      </c>
    </row>
    <row r="43" spans="1:37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>
        <f t="shared" si="5"/>
        <v>0</v>
      </c>
      <c r="AJ43" s="13">
        <f t="shared" si="3"/>
        <v>0</v>
      </c>
      <c r="AK43" s="15" t="e">
        <f t="shared" si="4"/>
        <v>#DIV/0!</v>
      </c>
    </row>
    <row r="44" spans="1:37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>
        <f t="shared" si="5"/>
        <v>0</v>
      </c>
      <c r="AJ44" s="13">
        <f t="shared" si="3"/>
        <v>0</v>
      </c>
      <c r="AK44" s="15" t="e">
        <f t="shared" si="4"/>
        <v>#DIV/0!</v>
      </c>
    </row>
    <row r="45" spans="1:37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>
        <f t="shared" si="5"/>
        <v>0</v>
      </c>
      <c r="AJ45" s="13">
        <f t="shared" si="3"/>
        <v>0</v>
      </c>
      <c r="AK45" s="15" t="e">
        <f t="shared" si="4"/>
        <v>#DIV/0!</v>
      </c>
    </row>
    <row r="46" spans="1:37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>
        <f t="shared" si="5"/>
        <v>0</v>
      </c>
      <c r="AJ46" s="13">
        <f t="shared" si="3"/>
        <v>0</v>
      </c>
      <c r="AK46" s="15" t="e">
        <f t="shared" si="4"/>
        <v>#DIV/0!</v>
      </c>
    </row>
    <row r="47" spans="1:37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>
        <f t="shared" si="5"/>
        <v>0</v>
      </c>
      <c r="AJ47" s="13">
        <f t="shared" si="3"/>
        <v>0</v>
      </c>
      <c r="AK47" s="15" t="e">
        <f t="shared" si="4"/>
        <v>#DIV/0!</v>
      </c>
    </row>
    <row r="48" spans="1:37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>
        <f t="shared" si="5"/>
        <v>0</v>
      </c>
      <c r="AJ48" s="13">
        <f t="shared" si="3"/>
        <v>0</v>
      </c>
      <c r="AK48" s="15" t="e">
        <f t="shared" si="4"/>
        <v>#DIV/0!</v>
      </c>
    </row>
    <row r="49" spans="1:37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>
        <f t="shared" si="5"/>
        <v>0</v>
      </c>
      <c r="AJ49" s="13">
        <f t="shared" si="3"/>
        <v>0</v>
      </c>
      <c r="AK49" s="15" t="e">
        <f t="shared" si="4"/>
        <v>#DIV/0!</v>
      </c>
    </row>
    <row r="50" spans="1:37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f t="shared" si="5"/>
        <v>0</v>
      </c>
      <c r="AJ50" s="13">
        <f t="shared" si="3"/>
        <v>0</v>
      </c>
      <c r="AK50" s="15" t="e">
        <f t="shared" si="4"/>
        <v>#DIV/0!</v>
      </c>
    </row>
    <row r="51" spans="1:37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>
        <f t="shared" si="5"/>
        <v>0</v>
      </c>
      <c r="AJ51" s="13">
        <f t="shared" si="3"/>
        <v>0</v>
      </c>
      <c r="AK51" s="15" t="e">
        <f t="shared" si="4"/>
        <v>#DIV/0!</v>
      </c>
    </row>
    <row r="52" spans="1:37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f t="shared" si="5"/>
        <v>0</v>
      </c>
      <c r="AJ52" s="13">
        <f t="shared" si="3"/>
        <v>0</v>
      </c>
      <c r="AK52" s="15" t="e">
        <f t="shared" si="4"/>
        <v>#DIV/0!</v>
      </c>
    </row>
    <row r="53" spans="1:37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f t="shared" si="5"/>
        <v>0</v>
      </c>
      <c r="AJ53" s="13">
        <f t="shared" si="3"/>
        <v>0</v>
      </c>
      <c r="AK53" s="15" t="e">
        <f t="shared" si="4"/>
        <v>#DIV/0!</v>
      </c>
    </row>
    <row r="54" spans="1:37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3"/>
      <c r="AH54" s="13"/>
      <c r="AI54" s="13">
        <f t="shared" si="5"/>
        <v>0</v>
      </c>
      <c r="AJ54" s="13">
        <f t="shared" si="3"/>
        <v>0</v>
      </c>
      <c r="AK54" s="15" t="e">
        <f t="shared" si="4"/>
        <v>#DIV/0!</v>
      </c>
    </row>
    <row r="55" spans="1:37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>
        <f t="shared" si="5"/>
        <v>0</v>
      </c>
      <c r="AJ55" s="13">
        <f t="shared" si="3"/>
        <v>0</v>
      </c>
      <c r="AK55" s="15" t="e">
        <f t="shared" si="4"/>
        <v>#DIV/0!</v>
      </c>
    </row>
    <row r="56" spans="1:37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f t="shared" si="5"/>
        <v>0</v>
      </c>
      <c r="AJ56" s="13">
        <f t="shared" si="3"/>
        <v>0</v>
      </c>
      <c r="AK56" s="15" t="e">
        <f t="shared" si="4"/>
        <v>#DIV/0!</v>
      </c>
    </row>
    <row r="57" spans="1:37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f t="shared" si="5"/>
        <v>0</v>
      </c>
      <c r="AJ57" s="13">
        <f t="shared" si="3"/>
        <v>0</v>
      </c>
      <c r="AK57" s="15" t="e">
        <f t="shared" si="4"/>
        <v>#DIV/0!</v>
      </c>
    </row>
    <row r="58" spans="1:37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>
        <f t="shared" si="5"/>
        <v>0</v>
      </c>
      <c r="AJ58" s="13">
        <f t="shared" si="3"/>
        <v>0</v>
      </c>
      <c r="AK58" s="15" t="e">
        <f t="shared" si="4"/>
        <v>#DIV/0!</v>
      </c>
    </row>
    <row r="59" spans="1:37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f t="shared" si="5"/>
        <v>0</v>
      </c>
      <c r="AJ59" s="13">
        <f t="shared" si="3"/>
        <v>0</v>
      </c>
      <c r="AK59" s="15" t="e">
        <f t="shared" si="4"/>
        <v>#DIV/0!</v>
      </c>
    </row>
    <row r="60" spans="1:37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>
        <f t="shared" si="5"/>
        <v>0</v>
      </c>
      <c r="AJ60" s="13">
        <f t="shared" si="3"/>
        <v>0</v>
      </c>
      <c r="AK60" s="15" t="e">
        <f t="shared" si="4"/>
        <v>#DIV/0!</v>
      </c>
    </row>
    <row r="61" spans="1:37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>
        <f t="shared" si="5"/>
        <v>0</v>
      </c>
      <c r="AJ61" s="13">
        <f t="shared" si="3"/>
        <v>0</v>
      </c>
      <c r="AK61" s="15" t="e">
        <f t="shared" si="4"/>
        <v>#DIV/0!</v>
      </c>
    </row>
    <row r="62" spans="1:37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>
        <f t="shared" si="5"/>
        <v>0</v>
      </c>
      <c r="AJ62" s="13">
        <f t="shared" si="3"/>
        <v>0</v>
      </c>
      <c r="AK62" s="15" t="e">
        <f t="shared" si="4"/>
        <v>#DIV/0!</v>
      </c>
    </row>
    <row r="63" spans="1:37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>
        <f t="shared" si="5"/>
        <v>0</v>
      </c>
      <c r="AJ63" s="13">
        <f t="shared" si="3"/>
        <v>0</v>
      </c>
      <c r="AK63" s="15" t="e">
        <f t="shared" si="4"/>
        <v>#DIV/0!</v>
      </c>
    </row>
    <row r="64" spans="1:37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>
        <f t="shared" si="5"/>
        <v>0</v>
      </c>
      <c r="AJ64" s="13">
        <f t="shared" si="3"/>
        <v>0</v>
      </c>
      <c r="AK64" s="15" t="e">
        <f t="shared" si="4"/>
        <v>#DIV/0!</v>
      </c>
    </row>
    <row r="65" spans="1:37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>
        <f t="shared" si="5"/>
        <v>0</v>
      </c>
      <c r="AJ65" s="13">
        <f t="shared" si="3"/>
        <v>0</v>
      </c>
      <c r="AK65" s="15" t="e">
        <f t="shared" si="4"/>
        <v>#DIV/0!</v>
      </c>
    </row>
    <row r="66" spans="1:37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>
        <f t="shared" si="5"/>
        <v>0</v>
      </c>
      <c r="AJ66" s="13">
        <f t="shared" si="3"/>
        <v>0</v>
      </c>
      <c r="AK66" s="15" t="e">
        <f t="shared" si="4"/>
        <v>#DIV/0!</v>
      </c>
    </row>
    <row r="67" spans="1:37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>
        <f t="shared" si="5"/>
        <v>0</v>
      </c>
      <c r="AJ67" s="13">
        <f t="shared" si="3"/>
        <v>0</v>
      </c>
      <c r="AK67" s="15" t="e">
        <f t="shared" si="4"/>
        <v>#DIV/0!</v>
      </c>
    </row>
    <row r="68" spans="1:37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>
        <f t="shared" si="5"/>
        <v>0</v>
      </c>
      <c r="AJ68" s="13">
        <f t="shared" si="3"/>
        <v>0</v>
      </c>
      <c r="AK68" s="15" t="e">
        <f t="shared" si="4"/>
        <v>#DIV/0!</v>
      </c>
    </row>
    <row r="69" spans="1:37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f t="shared" si="5"/>
        <v>0</v>
      </c>
      <c r="AJ69" s="13">
        <f t="shared" si="3"/>
        <v>0</v>
      </c>
      <c r="AK69" s="15" t="e">
        <f t="shared" si="4"/>
        <v>#DIV/0!</v>
      </c>
    </row>
    <row r="70" spans="1:37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>
        <f t="shared" si="5"/>
        <v>0</v>
      </c>
      <c r="AJ70" s="13">
        <f t="shared" si="3"/>
        <v>0</v>
      </c>
      <c r="AK70" s="15" t="e">
        <f t="shared" si="4"/>
        <v>#DIV/0!</v>
      </c>
    </row>
    <row r="71" spans="1:37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>
        <f t="shared" si="5"/>
        <v>0</v>
      </c>
      <c r="AJ71" s="13">
        <f t="shared" si="3"/>
        <v>0</v>
      </c>
      <c r="AK71" s="15" t="e">
        <f t="shared" si="4"/>
        <v>#DIV/0!</v>
      </c>
    </row>
    <row r="72" spans="1:37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f t="shared" si="5"/>
        <v>0</v>
      </c>
      <c r="AJ72" s="13">
        <f t="shared" si="3"/>
        <v>0</v>
      </c>
      <c r="AK72" s="15" t="e">
        <f t="shared" si="4"/>
        <v>#DIV/0!</v>
      </c>
    </row>
    <row r="73" spans="1:37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>
        <f t="shared" si="5"/>
        <v>0</v>
      </c>
      <c r="AJ73" s="13">
        <f t="shared" si="3"/>
        <v>0</v>
      </c>
      <c r="AK73" s="15" t="e">
        <f t="shared" si="4"/>
        <v>#DIV/0!</v>
      </c>
    </row>
    <row r="74" spans="1:37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>
        <f t="shared" si="5"/>
        <v>0</v>
      </c>
      <c r="AJ74" s="13">
        <f t="shared" si="3"/>
        <v>0</v>
      </c>
      <c r="AK74" s="15" t="e">
        <f t="shared" si="4"/>
        <v>#DIV/0!</v>
      </c>
    </row>
    <row r="75" spans="1:37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>
        <f t="shared" si="5"/>
        <v>0</v>
      </c>
      <c r="AJ75" s="13">
        <f t="shared" si="3"/>
        <v>0</v>
      </c>
      <c r="AK75" s="15" t="e">
        <f t="shared" si="4"/>
        <v>#DIV/0!</v>
      </c>
    </row>
    <row r="76" spans="1:37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>
        <f t="shared" si="5"/>
        <v>0</v>
      </c>
      <c r="AJ76" s="13">
        <f t="shared" si="3"/>
        <v>0</v>
      </c>
      <c r="AK76" s="15" t="e">
        <f t="shared" si="4"/>
        <v>#DIV/0!</v>
      </c>
    </row>
    <row r="77" spans="1:37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>
        <f t="shared" si="5"/>
        <v>0</v>
      </c>
      <c r="AJ77" s="13">
        <f t="shared" si="3"/>
        <v>0</v>
      </c>
      <c r="AK77" s="15" t="e">
        <f t="shared" si="4"/>
        <v>#DIV/0!</v>
      </c>
    </row>
    <row r="78" spans="1:37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f t="shared" si="5"/>
        <v>0</v>
      </c>
      <c r="AJ78" s="13">
        <f t="shared" si="3"/>
        <v>0</v>
      </c>
      <c r="AK78" s="15" t="e">
        <f t="shared" si="4"/>
        <v>#DIV/0!</v>
      </c>
    </row>
    <row r="79" spans="1:37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>
        <f t="shared" si="5"/>
        <v>0</v>
      </c>
      <c r="AJ79" s="13">
        <f t="shared" si="3"/>
        <v>0</v>
      </c>
      <c r="AK79" s="15" t="e">
        <f t="shared" si="4"/>
        <v>#DIV/0!</v>
      </c>
    </row>
    <row r="80" spans="1:37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>
        <f t="shared" si="5"/>
        <v>0</v>
      </c>
      <c r="AJ80" s="13">
        <f t="shared" si="3"/>
        <v>0</v>
      </c>
      <c r="AK80" s="15" t="e">
        <f t="shared" si="4"/>
        <v>#DIV/0!</v>
      </c>
    </row>
    <row r="81" spans="1:37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>
        <f t="shared" si="5"/>
        <v>0</v>
      </c>
      <c r="AJ81" s="13">
        <f t="shared" si="3"/>
        <v>0</v>
      </c>
      <c r="AK81" s="15" t="e">
        <f t="shared" si="4"/>
        <v>#DIV/0!</v>
      </c>
    </row>
    <row r="82" spans="1:37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>
        <f t="shared" si="5"/>
        <v>0</v>
      </c>
      <c r="AJ82" s="13">
        <f t="shared" si="3"/>
        <v>0</v>
      </c>
      <c r="AK82" s="15" t="e">
        <f t="shared" si="4"/>
        <v>#DIV/0!</v>
      </c>
    </row>
    <row r="83" spans="1:37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>
        <f t="shared" si="5"/>
        <v>0</v>
      </c>
      <c r="AJ83" s="13">
        <f t="shared" si="3"/>
        <v>0</v>
      </c>
      <c r="AK83" s="15" t="e">
        <f t="shared" si="4"/>
        <v>#DIV/0!</v>
      </c>
    </row>
    <row r="84" spans="1:37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13"/>
      <c r="AH84" s="44"/>
      <c r="AI84" s="13">
        <f t="shared" si="5"/>
        <v>0</v>
      </c>
      <c r="AJ84" s="13"/>
      <c r="AK84" s="45"/>
    </row>
    <row r="85" spans="1:37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26"/>
    </row>
    <row r="86" spans="1:37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AI37+AI38+AI39+AI40+AI41+AI42+AI44+AI45+AI46+AI48+AI49+AI50+AI51+AI52+AI53+AI54+AI55+AI56+AI57+AI58+AI59+AI60+AI61+AI62+AI63+AI64+AI65+AI66+AI67+AI68+AI69+AI70+AI83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30"/>
    </row>
    <row r="87" spans="1:37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AI47+AI71+AI72+AI73+AI74+AI75+AI76+AI77+AI78+AI79+AI80+AI81+AI82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30"/>
    </row>
    <row r="88" spans="1:37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AI43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30"/>
    </row>
    <row r="89" spans="1:37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35"/>
    </row>
  </sheetData>
  <mergeCells count="38">
    <mergeCell ref="A1:AK1"/>
    <mergeCell ref="A2:AK2"/>
    <mergeCell ref="A3:B3"/>
    <mergeCell ref="AD3:AE3"/>
    <mergeCell ref="A4:AK4"/>
    <mergeCell ref="C17:AF17"/>
    <mergeCell ref="C18:AF18"/>
    <mergeCell ref="A28:AF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G35"/>
    <mergeCell ref="C54:AF54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zoomScale="75" zoomScaleNormal="75" workbookViewId="0">
      <selection activeCell="T13" sqref="T13"/>
    </sheetView>
  </sheetViews>
  <sheetFormatPr defaultRowHeight="14.4" x14ac:dyDescent="0.3"/>
  <cols>
    <col min="1" max="1" width="5.109375" customWidth="1"/>
    <col min="2" max="2" width="21.44140625" customWidth="1"/>
    <col min="3" max="33" width="4.33203125" customWidth="1"/>
    <col min="36" max="36" width="12.6640625" customWidth="1"/>
    <col min="37" max="38" width="12.44140625" customWidth="1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184"/>
      <c r="AG3" s="184"/>
      <c r="AH3" s="2"/>
      <c r="AI3" s="3"/>
      <c r="AJ3" s="3" t="s">
        <v>3</v>
      </c>
      <c r="AK3" s="4" t="s">
        <v>94</v>
      </c>
      <c r="AL3" s="4">
        <v>2018</v>
      </c>
    </row>
    <row r="4" spans="1:59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7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f t="shared" ref="AJ6:AJ27" si="0">C6+D6+E6+F6+G6+H6+I6+J6+K6+L6+M6+N6+O6+P6+Q6+R6+S6+T6+U6+V6+W6+X6+Y6+Z6+AA6+AB6+AC6+AD6+AE6+AF6+AG6</f>
        <v>0</v>
      </c>
      <c r="AK6" s="13">
        <f>AI6-AH6</f>
        <v>0</v>
      </c>
      <c r="AL6" s="15" t="e">
        <f>AK6/AJ6</f>
        <v>#DIV/0!</v>
      </c>
      <c r="AQ6" s="1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>
        <f t="shared" si="0"/>
        <v>0</v>
      </c>
      <c r="AK7" s="13">
        <f t="shared" ref="AK7:AK27" si="1">AI7-AH7</f>
        <v>0</v>
      </c>
      <c r="AL7" s="15" t="e">
        <f>AK7/AJ7</f>
        <v>#DIV/0!</v>
      </c>
      <c r="AQ7" s="16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59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>
        <f t="shared" si="0"/>
        <v>0</v>
      </c>
      <c r="AK8" s="13">
        <f t="shared" si="1"/>
        <v>0</v>
      </c>
      <c r="AL8" s="15" t="e">
        <f>AK8/AJ8</f>
        <v>#DIV/0!</v>
      </c>
      <c r="AQ8" s="16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59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>
        <f t="shared" si="0"/>
        <v>0</v>
      </c>
      <c r="AK9" s="13">
        <f t="shared" si="1"/>
        <v>0</v>
      </c>
      <c r="AL9" s="15" t="e">
        <f>AK9/AJ9</f>
        <v>#DIV/0!</v>
      </c>
      <c r="AQ9" s="16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59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>
        <f t="shared" si="0"/>
        <v>0</v>
      </c>
      <c r="AK10" s="13">
        <f t="shared" si="1"/>
        <v>0</v>
      </c>
      <c r="AL10" s="15" t="e">
        <f t="shared" ref="AL10:AL27" si="2">AK10/AJ10</f>
        <v>#DIV/0!</v>
      </c>
      <c r="AQ10" s="16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59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>
        <f t="shared" si="0"/>
        <v>0</v>
      </c>
      <c r="AK11" s="13">
        <f t="shared" si="1"/>
        <v>0</v>
      </c>
      <c r="AL11" s="15" t="e">
        <f>AK11/AJ11</f>
        <v>#DIV/0!</v>
      </c>
      <c r="AQ11" s="16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59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>
        <f t="shared" si="0"/>
        <v>0</v>
      </c>
      <c r="AK12" s="13">
        <f t="shared" si="1"/>
        <v>0</v>
      </c>
      <c r="AL12" s="15" t="e">
        <f>AK12/AJ12</f>
        <v>#DIV/0!</v>
      </c>
      <c r="AQ12" s="16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59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>
        <f t="shared" si="0"/>
        <v>0</v>
      </c>
      <c r="AK13" s="13">
        <f t="shared" si="1"/>
        <v>0</v>
      </c>
      <c r="AL13" s="15" t="e">
        <f t="shared" si="2"/>
        <v>#DIV/0!</v>
      </c>
      <c r="AQ13" s="16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>
        <f t="shared" si="0"/>
        <v>0</v>
      </c>
      <c r="AK14" s="13">
        <f t="shared" si="1"/>
        <v>0</v>
      </c>
      <c r="AL14" s="15" t="e">
        <f t="shared" si="2"/>
        <v>#DIV/0!</v>
      </c>
      <c r="AQ14" s="16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>
        <f t="shared" si="0"/>
        <v>0</v>
      </c>
      <c r="AK15" s="13">
        <f t="shared" si="1"/>
        <v>0</v>
      </c>
      <c r="AL15" s="15" t="e">
        <f t="shared" si="2"/>
        <v>#DIV/0!</v>
      </c>
      <c r="AQ15" s="16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>
        <f t="shared" si="0"/>
        <v>0</v>
      </c>
      <c r="AK16" s="13">
        <f t="shared" si="1"/>
        <v>0</v>
      </c>
      <c r="AL16" s="15" t="e">
        <f t="shared" si="2"/>
        <v>#DIV/0!</v>
      </c>
      <c r="AQ16" s="16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2"/>
      <c r="AH17" s="13"/>
      <c r="AI17" s="13"/>
      <c r="AJ17" s="13">
        <f t="shared" si="0"/>
        <v>0</v>
      </c>
      <c r="AK17" s="13">
        <f t="shared" si="1"/>
        <v>0</v>
      </c>
      <c r="AL17" s="15" t="e">
        <f t="shared" si="2"/>
        <v>#DIV/0!</v>
      </c>
      <c r="AQ17" s="16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02"/>
      <c r="AH18" s="13"/>
      <c r="AI18" s="13"/>
      <c r="AJ18" s="13">
        <f t="shared" si="0"/>
        <v>0</v>
      </c>
      <c r="AK18" s="13">
        <f t="shared" si="1"/>
        <v>0</v>
      </c>
      <c r="AL18" s="15" t="e">
        <f t="shared" si="2"/>
        <v>#DIV/0!</v>
      </c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6"/>
      <c r="AJ19" s="13">
        <f t="shared" si="0"/>
        <v>0</v>
      </c>
      <c r="AK19" s="13">
        <f t="shared" si="1"/>
        <v>0</v>
      </c>
      <c r="AL19" s="15" t="e">
        <f t="shared" si="2"/>
        <v>#DIV/0!</v>
      </c>
      <c r="AQ19" s="16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>
        <f t="shared" si="0"/>
        <v>0</v>
      </c>
      <c r="AK20" s="13">
        <f t="shared" si="1"/>
        <v>0</v>
      </c>
      <c r="AL20" s="15" t="e">
        <f t="shared" si="2"/>
        <v>#DIV/0!</v>
      </c>
      <c r="AQ20" s="16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>
        <f t="shared" si="0"/>
        <v>0</v>
      </c>
      <c r="AK21" s="13">
        <f t="shared" si="1"/>
        <v>0</v>
      </c>
      <c r="AL21" s="15" t="e">
        <f>AK21/AJ21</f>
        <v>#DIV/0!</v>
      </c>
      <c r="AQ21" s="16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>
        <f t="shared" si="0"/>
        <v>0</v>
      </c>
      <c r="AK22" s="13">
        <f t="shared" si="1"/>
        <v>0</v>
      </c>
      <c r="AL22" s="15" t="e">
        <f>AK22/AJ22</f>
        <v>#DIV/0!</v>
      </c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>
        <f t="shared" si="0"/>
        <v>0</v>
      </c>
      <c r="AK23" s="13">
        <f t="shared" si="1"/>
        <v>0</v>
      </c>
      <c r="AL23" s="15" t="e">
        <f>AK23/AJ23</f>
        <v>#DIV/0!</v>
      </c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>
        <f t="shared" si="0"/>
        <v>0</v>
      </c>
      <c r="AK24" s="13">
        <f t="shared" si="1"/>
        <v>0</v>
      </c>
      <c r="AL24" s="15" t="e">
        <f t="shared" si="2"/>
        <v>#DIV/0!</v>
      </c>
    </row>
    <row r="25" spans="1:59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>
        <f t="shared" si="0"/>
        <v>0</v>
      </c>
      <c r="AK25" s="13">
        <f t="shared" si="1"/>
        <v>0</v>
      </c>
      <c r="AL25" s="15" t="e">
        <f t="shared" si="2"/>
        <v>#DIV/0!</v>
      </c>
    </row>
    <row r="26" spans="1:59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>
        <f t="shared" si="0"/>
        <v>0</v>
      </c>
      <c r="AK26" s="13">
        <f t="shared" si="1"/>
        <v>0</v>
      </c>
      <c r="AL26" s="15" t="e">
        <f t="shared" si="2"/>
        <v>#DIV/0!</v>
      </c>
    </row>
    <row r="27" spans="1:59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>
        <f t="shared" si="0"/>
        <v>0</v>
      </c>
      <c r="AK27" s="13">
        <f t="shared" si="1"/>
        <v>0</v>
      </c>
      <c r="AL27" s="15" t="e">
        <f t="shared" si="2"/>
        <v>#DIV/0!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9"/>
      <c r="AI28" s="19"/>
      <c r="AJ28" s="20">
        <f>SUM(AJ6:AJ27)</f>
        <v>0</v>
      </c>
      <c r="AK28" s="13"/>
      <c r="AL28" s="21"/>
    </row>
    <row r="29" spans="1:59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5"/>
      <c r="AL29" s="26"/>
    </row>
    <row r="30" spans="1:59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AJ6+AJ7+AJ8+AJ9+AJ10+AJ11+AJ13+AJ14+AJ15+AJ17+AJ18+AJ21+AJ22+AJ23+AJ27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17"/>
      <c r="AL30" s="30"/>
    </row>
    <row r="31" spans="1:59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AJ12+AJ16+AJ24+AJ25+AJ26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17"/>
      <c r="AL31" s="30"/>
    </row>
    <row r="32" spans="1:59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AJ20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17"/>
      <c r="AL32" s="30"/>
    </row>
    <row r="33" spans="1:38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AJ19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17"/>
      <c r="AL33" s="30"/>
    </row>
    <row r="34" spans="1:38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  <c r="AK34" s="34"/>
      <c r="AL34" s="35"/>
    </row>
    <row r="35" spans="1:38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36"/>
      <c r="AK35" s="38"/>
      <c r="AL35" s="35"/>
    </row>
    <row r="36" spans="1:38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7">
        <v>31</v>
      </c>
      <c r="AH36" s="9" t="s">
        <v>8</v>
      </c>
      <c r="AI36" s="9" t="s">
        <v>9</v>
      </c>
      <c r="AJ36" s="10" t="s">
        <v>10</v>
      </c>
      <c r="AK36" s="39" t="s">
        <v>11</v>
      </c>
      <c r="AL36" s="12" t="s">
        <v>12</v>
      </c>
    </row>
    <row r="37" spans="1:38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>
        <f t="shared" ref="AJ37:AJ83" si="3">C37+D37+E37+F37+G37+H37+I37+J37+K37+L37+M37+N37+O37+P37+Q37+R37+S37+T37+U37+V37+W37+X37+Y37+Z37+AA37+AB37+AC37+AD37+AE37+AF37+AG37</f>
        <v>0</v>
      </c>
      <c r="AK37" s="13">
        <f t="shared" ref="AK37:AK83" si="4">AI37-AH37</f>
        <v>0</v>
      </c>
      <c r="AL37" s="15" t="e">
        <f t="shared" ref="AL37:AL83" si="5">AK37/AJ37</f>
        <v>#DIV/0!</v>
      </c>
    </row>
    <row r="38" spans="1:38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>
        <f t="shared" si="3"/>
        <v>0</v>
      </c>
      <c r="AK38" s="13">
        <f t="shared" si="4"/>
        <v>0</v>
      </c>
      <c r="AL38" s="15" t="e">
        <f t="shared" si="5"/>
        <v>#DIV/0!</v>
      </c>
    </row>
    <row r="39" spans="1:38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>
        <f t="shared" si="3"/>
        <v>0</v>
      </c>
      <c r="AK39" s="13">
        <f t="shared" si="4"/>
        <v>0</v>
      </c>
      <c r="AL39" s="15" t="e">
        <f t="shared" si="5"/>
        <v>#DIV/0!</v>
      </c>
    </row>
    <row r="40" spans="1:38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>
        <f t="shared" si="3"/>
        <v>0</v>
      </c>
      <c r="AK40" s="13">
        <f t="shared" si="4"/>
        <v>0</v>
      </c>
      <c r="AL40" s="15" t="e">
        <f t="shared" si="5"/>
        <v>#DIV/0!</v>
      </c>
    </row>
    <row r="41" spans="1:38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>
        <f t="shared" si="3"/>
        <v>0</v>
      </c>
      <c r="AK41" s="13">
        <f t="shared" si="4"/>
        <v>0</v>
      </c>
      <c r="AL41" s="15" t="e">
        <f t="shared" si="5"/>
        <v>#DIV/0!</v>
      </c>
    </row>
    <row r="42" spans="1:38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>
        <f t="shared" si="3"/>
        <v>0</v>
      </c>
      <c r="AK42" s="13">
        <f t="shared" si="4"/>
        <v>0</v>
      </c>
      <c r="AL42" s="15" t="e">
        <f t="shared" si="5"/>
        <v>#DIV/0!</v>
      </c>
    </row>
    <row r="43" spans="1:38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>
        <f t="shared" si="3"/>
        <v>0</v>
      </c>
      <c r="AK43" s="13">
        <f t="shared" si="4"/>
        <v>0</v>
      </c>
      <c r="AL43" s="15" t="e">
        <f t="shared" si="5"/>
        <v>#DIV/0!</v>
      </c>
    </row>
    <row r="44" spans="1:38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>
        <f t="shared" si="3"/>
        <v>0</v>
      </c>
      <c r="AK44" s="13">
        <f t="shared" si="4"/>
        <v>0</v>
      </c>
      <c r="AL44" s="15" t="e">
        <f t="shared" si="5"/>
        <v>#DIV/0!</v>
      </c>
    </row>
    <row r="45" spans="1:38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>
        <f t="shared" si="3"/>
        <v>0</v>
      </c>
      <c r="AK45" s="13">
        <f t="shared" si="4"/>
        <v>0</v>
      </c>
      <c r="AL45" s="15" t="e">
        <f t="shared" si="5"/>
        <v>#DIV/0!</v>
      </c>
    </row>
    <row r="46" spans="1:38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>
        <f t="shared" si="3"/>
        <v>0</v>
      </c>
      <c r="AK46" s="13">
        <f t="shared" si="4"/>
        <v>0</v>
      </c>
      <c r="AL46" s="15" t="e">
        <f t="shared" si="5"/>
        <v>#DIV/0!</v>
      </c>
    </row>
    <row r="47" spans="1:38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>
        <f t="shared" si="3"/>
        <v>0</v>
      </c>
      <c r="AK47" s="13">
        <f t="shared" si="4"/>
        <v>0</v>
      </c>
      <c r="AL47" s="15" t="e">
        <f t="shared" si="5"/>
        <v>#DIV/0!</v>
      </c>
    </row>
    <row r="48" spans="1:38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>
        <f t="shared" si="3"/>
        <v>0</v>
      </c>
      <c r="AK48" s="13">
        <f t="shared" si="4"/>
        <v>0</v>
      </c>
      <c r="AL48" s="15" t="e">
        <f t="shared" si="5"/>
        <v>#DIV/0!</v>
      </c>
    </row>
    <row r="49" spans="1:38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>
        <f t="shared" si="3"/>
        <v>0</v>
      </c>
      <c r="AK49" s="13">
        <f t="shared" si="4"/>
        <v>0</v>
      </c>
      <c r="AL49" s="15" t="e">
        <f t="shared" si="5"/>
        <v>#DIV/0!</v>
      </c>
    </row>
    <row r="50" spans="1:38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>
        <f t="shared" si="3"/>
        <v>0</v>
      </c>
      <c r="AK50" s="13">
        <f t="shared" si="4"/>
        <v>0</v>
      </c>
      <c r="AL50" s="15" t="e">
        <f t="shared" si="5"/>
        <v>#DIV/0!</v>
      </c>
    </row>
    <row r="51" spans="1:38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>
        <f t="shared" si="3"/>
        <v>0</v>
      </c>
      <c r="AK51" s="13">
        <f t="shared" si="4"/>
        <v>0</v>
      </c>
      <c r="AL51" s="15" t="e">
        <f t="shared" si="5"/>
        <v>#DIV/0!</v>
      </c>
    </row>
    <row r="52" spans="1:38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>
        <f t="shared" si="3"/>
        <v>0</v>
      </c>
      <c r="AK52" s="13">
        <f t="shared" si="4"/>
        <v>0</v>
      </c>
      <c r="AL52" s="15" t="e">
        <f t="shared" si="5"/>
        <v>#DIV/0!</v>
      </c>
    </row>
    <row r="53" spans="1:38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>
        <f t="shared" si="3"/>
        <v>0</v>
      </c>
      <c r="AK53" s="13">
        <f t="shared" si="4"/>
        <v>0</v>
      </c>
      <c r="AL53" s="15" t="e">
        <f t="shared" si="5"/>
        <v>#DIV/0!</v>
      </c>
    </row>
    <row r="54" spans="1:38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202"/>
      <c r="AH54" s="13"/>
      <c r="AI54" s="13"/>
      <c r="AJ54" s="13">
        <f t="shared" si="3"/>
        <v>0</v>
      </c>
      <c r="AK54" s="13">
        <f t="shared" si="4"/>
        <v>0</v>
      </c>
      <c r="AL54" s="15" t="e">
        <f t="shared" si="5"/>
        <v>#DIV/0!</v>
      </c>
    </row>
    <row r="55" spans="1:38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>
        <f t="shared" si="3"/>
        <v>0</v>
      </c>
      <c r="AK55" s="13">
        <f t="shared" si="4"/>
        <v>0</v>
      </c>
      <c r="AL55" s="15" t="e">
        <f t="shared" si="5"/>
        <v>#DIV/0!</v>
      </c>
    </row>
    <row r="56" spans="1:38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>
        <f t="shared" si="3"/>
        <v>0</v>
      </c>
      <c r="AK56" s="13">
        <f t="shared" si="4"/>
        <v>0</v>
      </c>
      <c r="AL56" s="15" t="e">
        <f t="shared" si="5"/>
        <v>#DIV/0!</v>
      </c>
    </row>
    <row r="57" spans="1:38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>
        <f t="shared" si="3"/>
        <v>0</v>
      </c>
      <c r="AK57" s="13">
        <f t="shared" si="4"/>
        <v>0</v>
      </c>
      <c r="AL57" s="15" t="e">
        <f t="shared" si="5"/>
        <v>#DIV/0!</v>
      </c>
    </row>
    <row r="58" spans="1:38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>
        <f t="shared" si="3"/>
        <v>0</v>
      </c>
      <c r="AK58" s="13">
        <f t="shared" si="4"/>
        <v>0</v>
      </c>
      <c r="AL58" s="15" t="e">
        <f t="shared" si="5"/>
        <v>#DIV/0!</v>
      </c>
    </row>
    <row r="59" spans="1:38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>
        <f t="shared" si="3"/>
        <v>0</v>
      </c>
      <c r="AK59" s="13">
        <f t="shared" si="4"/>
        <v>0</v>
      </c>
      <c r="AL59" s="15" t="e">
        <f t="shared" si="5"/>
        <v>#DIV/0!</v>
      </c>
    </row>
    <row r="60" spans="1:38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>
        <f t="shared" si="3"/>
        <v>0</v>
      </c>
      <c r="AK60" s="13">
        <f t="shared" si="4"/>
        <v>0</v>
      </c>
      <c r="AL60" s="15" t="e">
        <f t="shared" si="5"/>
        <v>#DIV/0!</v>
      </c>
    </row>
    <row r="61" spans="1:38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>
        <f t="shared" si="3"/>
        <v>0</v>
      </c>
      <c r="AK61" s="13">
        <f t="shared" si="4"/>
        <v>0</v>
      </c>
      <c r="AL61" s="15" t="e">
        <f t="shared" si="5"/>
        <v>#DIV/0!</v>
      </c>
    </row>
    <row r="62" spans="1:38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>
        <f t="shared" si="3"/>
        <v>0</v>
      </c>
      <c r="AK62" s="13">
        <f t="shared" si="4"/>
        <v>0</v>
      </c>
      <c r="AL62" s="15" t="e">
        <f t="shared" si="5"/>
        <v>#DIV/0!</v>
      </c>
    </row>
    <row r="63" spans="1:38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>
        <f t="shared" si="3"/>
        <v>0</v>
      </c>
      <c r="AK63" s="13">
        <f t="shared" si="4"/>
        <v>0</v>
      </c>
      <c r="AL63" s="15" t="e">
        <f t="shared" si="5"/>
        <v>#DIV/0!</v>
      </c>
    </row>
    <row r="64" spans="1:38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>
        <f t="shared" si="3"/>
        <v>0</v>
      </c>
      <c r="AK64" s="13">
        <f t="shared" si="4"/>
        <v>0</v>
      </c>
      <c r="AL64" s="15" t="e">
        <f t="shared" si="5"/>
        <v>#DIV/0!</v>
      </c>
    </row>
    <row r="65" spans="1:38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>
        <f t="shared" si="3"/>
        <v>0</v>
      </c>
      <c r="AK65" s="13">
        <f t="shared" si="4"/>
        <v>0</v>
      </c>
      <c r="AL65" s="15" t="e">
        <f t="shared" si="5"/>
        <v>#DIV/0!</v>
      </c>
    </row>
    <row r="66" spans="1:38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>
        <f t="shared" si="3"/>
        <v>0</v>
      </c>
      <c r="AK66" s="13">
        <f t="shared" si="4"/>
        <v>0</v>
      </c>
      <c r="AL66" s="15" t="e">
        <f t="shared" si="5"/>
        <v>#DIV/0!</v>
      </c>
    </row>
    <row r="67" spans="1:38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>
        <f t="shared" si="3"/>
        <v>0</v>
      </c>
      <c r="AK67" s="13">
        <f t="shared" si="4"/>
        <v>0</v>
      </c>
      <c r="AL67" s="15" t="e">
        <f t="shared" si="5"/>
        <v>#DIV/0!</v>
      </c>
    </row>
    <row r="68" spans="1:38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>
        <f t="shared" si="3"/>
        <v>0</v>
      </c>
      <c r="AK68" s="13">
        <f t="shared" si="4"/>
        <v>0</v>
      </c>
      <c r="AL68" s="15" t="e">
        <f t="shared" si="5"/>
        <v>#DIV/0!</v>
      </c>
    </row>
    <row r="69" spans="1:38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>
        <f t="shared" si="3"/>
        <v>0</v>
      </c>
      <c r="AK69" s="13">
        <f t="shared" si="4"/>
        <v>0</v>
      </c>
      <c r="AL69" s="15" t="e">
        <f t="shared" si="5"/>
        <v>#DIV/0!</v>
      </c>
    </row>
    <row r="70" spans="1:38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>
        <f t="shared" si="3"/>
        <v>0</v>
      </c>
      <c r="AK70" s="13">
        <f t="shared" si="4"/>
        <v>0</v>
      </c>
      <c r="AL70" s="15" t="e">
        <f t="shared" si="5"/>
        <v>#DIV/0!</v>
      </c>
    </row>
    <row r="71" spans="1:38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>
        <f t="shared" si="3"/>
        <v>0</v>
      </c>
      <c r="AK71" s="13">
        <f t="shared" si="4"/>
        <v>0</v>
      </c>
      <c r="AL71" s="15" t="e">
        <f t="shared" si="5"/>
        <v>#DIV/0!</v>
      </c>
    </row>
    <row r="72" spans="1:38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>
        <f t="shared" si="3"/>
        <v>0</v>
      </c>
      <c r="AK72" s="13">
        <f t="shared" si="4"/>
        <v>0</v>
      </c>
      <c r="AL72" s="15" t="e">
        <f t="shared" si="5"/>
        <v>#DIV/0!</v>
      </c>
    </row>
    <row r="73" spans="1:38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>
        <f t="shared" si="3"/>
        <v>0</v>
      </c>
      <c r="AK73" s="13">
        <f t="shared" si="4"/>
        <v>0</v>
      </c>
      <c r="AL73" s="15" t="e">
        <f t="shared" si="5"/>
        <v>#DIV/0!</v>
      </c>
    </row>
    <row r="74" spans="1:38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>
        <f t="shared" si="3"/>
        <v>0</v>
      </c>
      <c r="AK74" s="13">
        <f t="shared" si="4"/>
        <v>0</v>
      </c>
      <c r="AL74" s="15" t="e">
        <f t="shared" si="5"/>
        <v>#DIV/0!</v>
      </c>
    </row>
    <row r="75" spans="1:38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>
        <f t="shared" si="3"/>
        <v>0</v>
      </c>
      <c r="AK75" s="13">
        <f t="shared" si="4"/>
        <v>0</v>
      </c>
      <c r="AL75" s="15" t="e">
        <f t="shared" si="5"/>
        <v>#DIV/0!</v>
      </c>
    </row>
    <row r="76" spans="1:38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>
        <f t="shared" si="3"/>
        <v>0</v>
      </c>
      <c r="AK76" s="13">
        <f t="shared" si="4"/>
        <v>0</v>
      </c>
      <c r="AL76" s="15" t="e">
        <f t="shared" si="5"/>
        <v>#DIV/0!</v>
      </c>
    </row>
    <row r="77" spans="1:38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>
        <f t="shared" si="3"/>
        <v>0</v>
      </c>
      <c r="AK77" s="13">
        <f t="shared" si="4"/>
        <v>0</v>
      </c>
      <c r="AL77" s="15" t="e">
        <f t="shared" si="5"/>
        <v>#DIV/0!</v>
      </c>
    </row>
    <row r="78" spans="1:38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>
        <f t="shared" si="3"/>
        <v>0</v>
      </c>
      <c r="AK78" s="13">
        <f t="shared" si="4"/>
        <v>0</v>
      </c>
      <c r="AL78" s="15" t="e">
        <f t="shared" si="5"/>
        <v>#DIV/0!</v>
      </c>
    </row>
    <row r="79" spans="1:38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>
        <f t="shared" si="3"/>
        <v>0</v>
      </c>
      <c r="AK79" s="13">
        <f t="shared" si="4"/>
        <v>0</v>
      </c>
      <c r="AL79" s="15" t="e">
        <f t="shared" si="5"/>
        <v>#DIV/0!</v>
      </c>
    </row>
    <row r="80" spans="1:38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>
        <f t="shared" si="3"/>
        <v>0</v>
      </c>
      <c r="AK80" s="13">
        <f t="shared" si="4"/>
        <v>0</v>
      </c>
      <c r="AL80" s="15" t="e">
        <f t="shared" si="5"/>
        <v>#DIV/0!</v>
      </c>
    </row>
    <row r="81" spans="1:38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>
        <f t="shared" si="3"/>
        <v>0</v>
      </c>
      <c r="AK81" s="13">
        <f t="shared" si="4"/>
        <v>0</v>
      </c>
      <c r="AL81" s="15" t="e">
        <f t="shared" si="5"/>
        <v>#DIV/0!</v>
      </c>
    </row>
    <row r="82" spans="1:38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>
        <f t="shared" si="3"/>
        <v>0</v>
      </c>
      <c r="AK82" s="13">
        <f t="shared" si="4"/>
        <v>0</v>
      </c>
      <c r="AL82" s="15" t="e">
        <f t="shared" si="5"/>
        <v>#DIV/0!</v>
      </c>
    </row>
    <row r="83" spans="1:38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>
        <f t="shared" si="3"/>
        <v>0</v>
      </c>
      <c r="AK83" s="13">
        <f t="shared" si="4"/>
        <v>0</v>
      </c>
      <c r="AL83" s="15" t="e">
        <f t="shared" si="5"/>
        <v>#DIV/0!</v>
      </c>
    </row>
    <row r="84" spans="1:38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13"/>
      <c r="AI84" s="44"/>
      <c r="AJ84" s="20">
        <f>SUM(AJ37:AJ83)</f>
        <v>0</v>
      </c>
      <c r="AK84" s="13"/>
      <c r="AL84" s="45"/>
    </row>
    <row r="85" spans="1:38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</row>
    <row r="86" spans="1:38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AJ37+AJ38+AJ39+AJ40+AJ41+AJ42+AJ44+AJ45+AJ46+AJ48+AJ49+AJ50+AJ51+AJ52+AJ53+AJ54+AJ55+AJ56+AJ57+AJ58+AJ59+AJ60+AJ61+AJ62+AJ63+AJ64+AJ65+AJ66+AJ67+AJ68+AJ69+AJ70+AJ83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30"/>
    </row>
    <row r="87" spans="1:38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AJ47+AJ71+AJ72+AJ73+AJ74+AJ75+AJ76+AJ77+AJ78+AJ79+AJ80+AJ81+AJ82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30"/>
    </row>
    <row r="88" spans="1:38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AJ43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30"/>
    </row>
    <row r="89" spans="1:38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35"/>
    </row>
  </sheetData>
  <mergeCells count="39">
    <mergeCell ref="A4:AL4"/>
    <mergeCell ref="A1:AL1"/>
    <mergeCell ref="A2:AL2"/>
    <mergeCell ref="A3:B3"/>
    <mergeCell ref="AD3:AE3"/>
    <mergeCell ref="AF3:AG3"/>
    <mergeCell ref="C17:AG17"/>
    <mergeCell ref="C18:AG18"/>
    <mergeCell ref="A28:AG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H35"/>
    <mergeCell ref="C54:AG54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89"/>
  <sheetViews>
    <sheetView zoomScale="75" zoomScaleNormal="75" workbookViewId="0">
      <selection activeCell="Y16" sqref="Y16"/>
    </sheetView>
  </sheetViews>
  <sheetFormatPr defaultRowHeight="14.4" x14ac:dyDescent="0.3"/>
  <cols>
    <col min="1" max="1" width="5.109375" customWidth="1"/>
    <col min="2" max="2" width="21.44140625" customWidth="1"/>
    <col min="3" max="32" width="4.33203125" customWidth="1"/>
    <col min="35" max="35" width="12.6640625" customWidth="1"/>
    <col min="36" max="37" width="12.44140625" customWidth="1"/>
  </cols>
  <sheetData>
    <row r="1" spans="1:58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5"/>
    </row>
    <row r="2" spans="1:58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5"/>
    </row>
    <row r="3" spans="1:58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2"/>
      <c r="AG3" s="2"/>
      <c r="AH3" s="3"/>
      <c r="AI3" s="3" t="s">
        <v>3</v>
      </c>
      <c r="AJ3" s="4" t="s">
        <v>95</v>
      </c>
      <c r="AK3" s="4">
        <v>2018</v>
      </c>
    </row>
    <row r="4" spans="1:58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5"/>
    </row>
    <row r="5" spans="1:58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9" t="s">
        <v>8</v>
      </c>
      <c r="AH5" s="9" t="s">
        <v>9</v>
      </c>
      <c r="AI5" s="10" t="s">
        <v>10</v>
      </c>
      <c r="AJ5" s="11" t="s">
        <v>11</v>
      </c>
      <c r="AK5" s="12" t="s">
        <v>12</v>
      </c>
    </row>
    <row r="6" spans="1:58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>
        <f>C6+D6+E6+F6+G6+H6+I6+J6+K6+L6+M6+N6+O6+P6+Q6+R6+S6+T6+U6+V6+W6+X6+Y6+Z6+AA6+AB6+AC6+AD6+AE6+AF6</f>
        <v>0</v>
      </c>
      <c r="AJ6" s="13">
        <f>AH6-AG6</f>
        <v>0</v>
      </c>
      <c r="AK6" s="15" t="e">
        <f>AJ6/AI6</f>
        <v>#DIV/0!</v>
      </c>
      <c r="AP6" s="16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spans="1:58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>
        <f t="shared" ref="AI7:AI27" si="0">C7+D7+E7+F7+G7+H7+I7+J7+K7+L7+M7+N7+O7+P7+Q7+R7+S7+T7+U7+V7+W7+X7+Y7+Z7+AA7+AB7+AC7+AD7+AE7+AF7</f>
        <v>0</v>
      </c>
      <c r="AJ7" s="13">
        <f t="shared" ref="AJ7:AJ27" si="1">AH7-AG7</f>
        <v>0</v>
      </c>
      <c r="AK7" s="15" t="e">
        <f>AJ7/AI7</f>
        <v>#DIV/0!</v>
      </c>
      <c r="AP7" s="16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>
        <f t="shared" si="0"/>
        <v>0</v>
      </c>
      <c r="AJ8" s="13">
        <f t="shared" si="1"/>
        <v>0</v>
      </c>
      <c r="AK8" s="15" t="e">
        <f>AJ8/AI8</f>
        <v>#DIV/0!</v>
      </c>
      <c r="AP8" s="16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58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>
        <f t="shared" si="0"/>
        <v>0</v>
      </c>
      <c r="AJ9" s="13">
        <f t="shared" si="1"/>
        <v>0</v>
      </c>
      <c r="AK9" s="15" t="e">
        <f>AJ9/AI9</f>
        <v>#DIV/0!</v>
      </c>
      <c r="AP9" s="16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58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>
        <f t="shared" si="0"/>
        <v>0</v>
      </c>
      <c r="AJ10" s="13">
        <f t="shared" si="1"/>
        <v>0</v>
      </c>
      <c r="AK10" s="15" t="e">
        <f t="shared" ref="AK10:AK27" si="2">AJ10/AI10</f>
        <v>#DIV/0!</v>
      </c>
      <c r="AP10" s="16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58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>
        <f t="shared" si="0"/>
        <v>0</v>
      </c>
      <c r="AJ11" s="13">
        <f t="shared" si="1"/>
        <v>0</v>
      </c>
      <c r="AK11" s="15" t="e">
        <f>AJ11/AI11</f>
        <v>#DIV/0!</v>
      </c>
      <c r="AP11" s="16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58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>
        <f t="shared" si="0"/>
        <v>0</v>
      </c>
      <c r="AJ12" s="13">
        <f t="shared" si="1"/>
        <v>0</v>
      </c>
      <c r="AK12" s="15" t="e">
        <f>AJ12/AI12</f>
        <v>#DIV/0!</v>
      </c>
      <c r="AP12" s="16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58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>
        <f t="shared" si="0"/>
        <v>0</v>
      </c>
      <c r="AJ13" s="13">
        <f t="shared" si="1"/>
        <v>0</v>
      </c>
      <c r="AK13" s="15" t="e">
        <f t="shared" si="2"/>
        <v>#DIV/0!</v>
      </c>
      <c r="AP13" s="16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</row>
    <row r="14" spans="1:58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>
        <f t="shared" si="0"/>
        <v>0</v>
      </c>
      <c r="AJ14" s="13">
        <f t="shared" si="1"/>
        <v>0</v>
      </c>
      <c r="AK14" s="15" t="e">
        <f t="shared" si="2"/>
        <v>#DIV/0!</v>
      </c>
      <c r="AP14" s="16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</row>
    <row r="15" spans="1:58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>
        <f t="shared" si="0"/>
        <v>0</v>
      </c>
      <c r="AJ15" s="13">
        <f t="shared" si="1"/>
        <v>0</v>
      </c>
      <c r="AK15" s="15" t="e">
        <f t="shared" si="2"/>
        <v>#DIV/0!</v>
      </c>
      <c r="AP15" s="16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</row>
    <row r="16" spans="1:58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>
        <f t="shared" si="0"/>
        <v>0</v>
      </c>
      <c r="AJ16" s="13">
        <f t="shared" si="1"/>
        <v>0</v>
      </c>
      <c r="AK16" s="15" t="e">
        <f t="shared" si="2"/>
        <v>#DIV/0!</v>
      </c>
      <c r="AP16" s="16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</row>
    <row r="17" spans="1:58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3"/>
      <c r="AH17" s="13"/>
      <c r="AI17" s="13">
        <f t="shared" si="0"/>
        <v>0</v>
      </c>
      <c r="AJ17" s="13">
        <f t="shared" si="1"/>
        <v>0</v>
      </c>
      <c r="AK17" s="15" t="e">
        <f t="shared" si="2"/>
        <v>#DIV/0!</v>
      </c>
      <c r="AP17" s="16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</row>
    <row r="18" spans="1:58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3"/>
      <c r="AH18" s="13"/>
      <c r="AI18" s="13">
        <f t="shared" si="0"/>
        <v>0</v>
      </c>
      <c r="AJ18" s="13">
        <f t="shared" si="1"/>
        <v>0</v>
      </c>
      <c r="AK18" s="15" t="e">
        <f t="shared" si="2"/>
        <v>#DIV/0!</v>
      </c>
      <c r="AP18" s="16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</row>
    <row r="19" spans="1:58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6"/>
      <c r="AI19" s="13">
        <f t="shared" si="0"/>
        <v>0</v>
      </c>
      <c r="AJ19" s="13">
        <f t="shared" si="1"/>
        <v>0</v>
      </c>
      <c r="AK19" s="15" t="e">
        <f t="shared" si="2"/>
        <v>#DIV/0!</v>
      </c>
      <c r="AP19" s="16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</row>
    <row r="20" spans="1:58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>
        <f t="shared" si="0"/>
        <v>0</v>
      </c>
      <c r="AJ20" s="13">
        <f t="shared" si="1"/>
        <v>0</v>
      </c>
      <c r="AK20" s="15" t="e">
        <f t="shared" si="2"/>
        <v>#DIV/0!</v>
      </c>
      <c r="AP20" s="16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</row>
    <row r="21" spans="1:58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>
        <f t="shared" si="0"/>
        <v>0</v>
      </c>
      <c r="AJ21" s="13">
        <f t="shared" si="1"/>
        <v>0</v>
      </c>
      <c r="AK21" s="15" t="e">
        <f>AJ21/AI21</f>
        <v>#DIV/0!</v>
      </c>
      <c r="AP21" s="16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</row>
    <row r="22" spans="1:58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>
        <f t="shared" si="0"/>
        <v>0</v>
      </c>
      <c r="AJ22" s="13">
        <f t="shared" si="1"/>
        <v>0</v>
      </c>
      <c r="AK22" s="15" t="e">
        <f>AJ22/AI22</f>
        <v>#DIV/0!</v>
      </c>
      <c r="AP22" s="16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</row>
    <row r="23" spans="1:58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>
        <f t="shared" si="0"/>
        <v>0</v>
      </c>
      <c r="AJ23" s="13">
        <f t="shared" si="1"/>
        <v>0</v>
      </c>
      <c r="AK23" s="15" t="e">
        <f>AJ23/AI23</f>
        <v>#DIV/0!</v>
      </c>
      <c r="AP23" s="16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</row>
    <row r="24" spans="1:58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>
        <f t="shared" si="0"/>
        <v>0</v>
      </c>
      <c r="AJ24" s="13">
        <f t="shared" si="1"/>
        <v>0</v>
      </c>
      <c r="AK24" s="15" t="e">
        <f t="shared" si="2"/>
        <v>#DIV/0!</v>
      </c>
    </row>
    <row r="25" spans="1:58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>
        <f t="shared" si="0"/>
        <v>0</v>
      </c>
      <c r="AJ25" s="13">
        <f t="shared" si="1"/>
        <v>0</v>
      </c>
      <c r="AK25" s="15" t="e">
        <f t="shared" si="2"/>
        <v>#DIV/0!</v>
      </c>
    </row>
    <row r="26" spans="1:58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>
        <f t="shared" si="0"/>
        <v>0</v>
      </c>
      <c r="AJ26" s="13">
        <f t="shared" si="1"/>
        <v>0</v>
      </c>
      <c r="AK26" s="15" t="e">
        <f t="shared" si="2"/>
        <v>#DIV/0!</v>
      </c>
    </row>
    <row r="27" spans="1:58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>
        <f t="shared" si="0"/>
        <v>0</v>
      </c>
      <c r="AJ27" s="13">
        <f t="shared" si="1"/>
        <v>0</v>
      </c>
      <c r="AK27" s="15" t="e">
        <f t="shared" si="2"/>
        <v>#DIV/0!</v>
      </c>
    </row>
    <row r="28" spans="1:58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9"/>
      <c r="AH28" s="19"/>
      <c r="AI28" s="20">
        <f>SUM(AI6:AI27)</f>
        <v>0</v>
      </c>
      <c r="AJ28" s="13"/>
      <c r="AK28" s="21"/>
    </row>
    <row r="29" spans="1:58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25"/>
      <c r="AK29" s="26"/>
    </row>
    <row r="30" spans="1:58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AI6+AI7+AI8+AI9+AI10+AI11+AI13+AI14+AI15+AI17+AI18+AI21+AI22+AI23+AI27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9"/>
      <c r="AJ30" s="17"/>
      <c r="AK30" s="30"/>
    </row>
    <row r="31" spans="1:58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AI12+AI16+AI24+AI25+AI26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9"/>
      <c r="AJ31" s="17"/>
      <c r="AK31" s="30"/>
    </row>
    <row r="32" spans="1:58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AI20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9"/>
      <c r="AJ32" s="17"/>
      <c r="AK32" s="30"/>
    </row>
    <row r="33" spans="1:37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AI19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9"/>
      <c r="AJ33" s="17"/>
      <c r="AK33" s="30"/>
    </row>
    <row r="34" spans="1:37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3"/>
      <c r="AJ34" s="34"/>
      <c r="AK34" s="35"/>
    </row>
    <row r="35" spans="1:37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36"/>
      <c r="AJ35" s="38"/>
      <c r="AK35" s="35"/>
    </row>
    <row r="36" spans="1:37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9" t="s">
        <v>8</v>
      </c>
      <c r="AH36" s="9" t="s">
        <v>9</v>
      </c>
      <c r="AI36" s="10" t="s">
        <v>10</v>
      </c>
      <c r="AJ36" s="39" t="s">
        <v>11</v>
      </c>
      <c r="AK36" s="12" t="s">
        <v>12</v>
      </c>
    </row>
    <row r="37" spans="1:37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>
        <f>C37+D37+E37+F37+G37+H37+I37+J37+K37+L37+M37+N37+O37+P37+Q37+R37+S37+T37+U37+V37+W37+X37+Y37+Z37+AA37+AB37+AC37+AD37+AE37+AF37</f>
        <v>0</v>
      </c>
      <c r="AJ37" s="13">
        <f t="shared" ref="AJ37:AJ83" si="3">AH37-AG37</f>
        <v>0</v>
      </c>
      <c r="AK37" s="15" t="e">
        <f t="shared" ref="AK37:AK83" si="4">AJ37/AI37</f>
        <v>#DIV/0!</v>
      </c>
    </row>
    <row r="38" spans="1:37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>
        <f t="shared" ref="AI38:AI84" si="5">C38+D38+E38+F38+G38+H38+I38+J38+K38+L38+M38+N38+O38+P38+Q38+R38+S38+T38+U38+V38+W38+X38+Y38+Z38+AA38+AB38+AC38+AD38+AE38+AF38</f>
        <v>0</v>
      </c>
      <c r="AJ38" s="13">
        <f t="shared" si="3"/>
        <v>0</v>
      </c>
      <c r="AK38" s="15" t="e">
        <f t="shared" si="4"/>
        <v>#DIV/0!</v>
      </c>
    </row>
    <row r="39" spans="1:37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>
        <f t="shared" si="5"/>
        <v>0</v>
      </c>
      <c r="AJ39" s="13">
        <f t="shared" si="3"/>
        <v>0</v>
      </c>
      <c r="AK39" s="15" t="e">
        <f t="shared" si="4"/>
        <v>#DIV/0!</v>
      </c>
    </row>
    <row r="40" spans="1:37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>
        <f t="shared" si="5"/>
        <v>0</v>
      </c>
      <c r="AJ40" s="13">
        <f t="shared" si="3"/>
        <v>0</v>
      </c>
      <c r="AK40" s="15" t="e">
        <f t="shared" si="4"/>
        <v>#DIV/0!</v>
      </c>
    </row>
    <row r="41" spans="1:37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>
        <f t="shared" si="5"/>
        <v>0</v>
      </c>
      <c r="AJ41" s="13">
        <f t="shared" si="3"/>
        <v>0</v>
      </c>
      <c r="AK41" s="15" t="e">
        <f t="shared" si="4"/>
        <v>#DIV/0!</v>
      </c>
    </row>
    <row r="42" spans="1:37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>
        <f t="shared" si="5"/>
        <v>0</v>
      </c>
      <c r="AJ42" s="13">
        <f t="shared" si="3"/>
        <v>0</v>
      </c>
      <c r="AK42" s="15" t="e">
        <f t="shared" si="4"/>
        <v>#DIV/0!</v>
      </c>
    </row>
    <row r="43" spans="1:37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>
        <f t="shared" si="5"/>
        <v>0</v>
      </c>
      <c r="AJ43" s="13">
        <f t="shared" si="3"/>
        <v>0</v>
      </c>
      <c r="AK43" s="15" t="e">
        <f t="shared" si="4"/>
        <v>#DIV/0!</v>
      </c>
    </row>
    <row r="44" spans="1:37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>
        <f t="shared" si="5"/>
        <v>0</v>
      </c>
      <c r="AJ44" s="13">
        <f t="shared" si="3"/>
        <v>0</v>
      </c>
      <c r="AK44" s="15" t="e">
        <f t="shared" si="4"/>
        <v>#DIV/0!</v>
      </c>
    </row>
    <row r="45" spans="1:37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>
        <f t="shared" si="5"/>
        <v>0</v>
      </c>
      <c r="AJ45" s="13">
        <f t="shared" si="3"/>
        <v>0</v>
      </c>
      <c r="AK45" s="15" t="e">
        <f t="shared" si="4"/>
        <v>#DIV/0!</v>
      </c>
    </row>
    <row r="46" spans="1:37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>
        <f t="shared" si="5"/>
        <v>0</v>
      </c>
      <c r="AJ46" s="13">
        <f t="shared" si="3"/>
        <v>0</v>
      </c>
      <c r="AK46" s="15" t="e">
        <f t="shared" si="4"/>
        <v>#DIV/0!</v>
      </c>
    </row>
    <row r="47" spans="1:37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>
        <f t="shared" si="5"/>
        <v>0</v>
      </c>
      <c r="AJ47" s="13">
        <f t="shared" si="3"/>
        <v>0</v>
      </c>
      <c r="AK47" s="15" t="e">
        <f t="shared" si="4"/>
        <v>#DIV/0!</v>
      </c>
    </row>
    <row r="48" spans="1:37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>
        <f t="shared" si="5"/>
        <v>0</v>
      </c>
      <c r="AJ48" s="13">
        <f t="shared" si="3"/>
        <v>0</v>
      </c>
      <c r="AK48" s="15" t="e">
        <f t="shared" si="4"/>
        <v>#DIV/0!</v>
      </c>
    </row>
    <row r="49" spans="1:37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>
        <f t="shared" si="5"/>
        <v>0</v>
      </c>
      <c r="AJ49" s="13">
        <f t="shared" si="3"/>
        <v>0</v>
      </c>
      <c r="AK49" s="15" t="e">
        <f t="shared" si="4"/>
        <v>#DIV/0!</v>
      </c>
    </row>
    <row r="50" spans="1:37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>
        <f t="shared" si="5"/>
        <v>0</v>
      </c>
      <c r="AJ50" s="13">
        <f t="shared" si="3"/>
        <v>0</v>
      </c>
      <c r="AK50" s="15" t="e">
        <f t="shared" si="4"/>
        <v>#DIV/0!</v>
      </c>
    </row>
    <row r="51" spans="1:37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>
        <f t="shared" si="5"/>
        <v>0</v>
      </c>
      <c r="AJ51" s="13">
        <f t="shared" si="3"/>
        <v>0</v>
      </c>
      <c r="AK51" s="15" t="e">
        <f t="shared" si="4"/>
        <v>#DIV/0!</v>
      </c>
    </row>
    <row r="52" spans="1:37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>
        <f t="shared" si="5"/>
        <v>0</v>
      </c>
      <c r="AJ52" s="13">
        <f t="shared" si="3"/>
        <v>0</v>
      </c>
      <c r="AK52" s="15" t="e">
        <f t="shared" si="4"/>
        <v>#DIV/0!</v>
      </c>
    </row>
    <row r="53" spans="1:37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>
        <f t="shared" si="5"/>
        <v>0</v>
      </c>
      <c r="AJ53" s="13">
        <f t="shared" si="3"/>
        <v>0</v>
      </c>
      <c r="AK53" s="15" t="e">
        <f t="shared" si="4"/>
        <v>#DIV/0!</v>
      </c>
    </row>
    <row r="54" spans="1:37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3"/>
      <c r="AH54" s="13"/>
      <c r="AI54" s="13">
        <f t="shared" si="5"/>
        <v>0</v>
      </c>
      <c r="AJ54" s="13">
        <f t="shared" si="3"/>
        <v>0</v>
      </c>
      <c r="AK54" s="15" t="e">
        <f t="shared" si="4"/>
        <v>#DIV/0!</v>
      </c>
    </row>
    <row r="55" spans="1:37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>
        <f t="shared" si="5"/>
        <v>0</v>
      </c>
      <c r="AJ55" s="13">
        <f t="shared" si="3"/>
        <v>0</v>
      </c>
      <c r="AK55" s="15" t="e">
        <f t="shared" si="4"/>
        <v>#DIV/0!</v>
      </c>
    </row>
    <row r="56" spans="1:37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>
        <f t="shared" si="5"/>
        <v>0</v>
      </c>
      <c r="AJ56" s="13">
        <f t="shared" si="3"/>
        <v>0</v>
      </c>
      <c r="AK56" s="15" t="e">
        <f t="shared" si="4"/>
        <v>#DIV/0!</v>
      </c>
    </row>
    <row r="57" spans="1:37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>
        <f t="shared" si="5"/>
        <v>0</v>
      </c>
      <c r="AJ57" s="13">
        <f t="shared" si="3"/>
        <v>0</v>
      </c>
      <c r="AK57" s="15" t="e">
        <f t="shared" si="4"/>
        <v>#DIV/0!</v>
      </c>
    </row>
    <row r="58" spans="1:37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>
        <f t="shared" si="5"/>
        <v>0</v>
      </c>
      <c r="AJ58" s="13">
        <f t="shared" si="3"/>
        <v>0</v>
      </c>
      <c r="AK58" s="15" t="e">
        <f t="shared" si="4"/>
        <v>#DIV/0!</v>
      </c>
    </row>
    <row r="59" spans="1:37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>
        <f t="shared" si="5"/>
        <v>0</v>
      </c>
      <c r="AJ59" s="13">
        <f t="shared" si="3"/>
        <v>0</v>
      </c>
      <c r="AK59" s="15" t="e">
        <f t="shared" si="4"/>
        <v>#DIV/0!</v>
      </c>
    </row>
    <row r="60" spans="1:37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>
        <f t="shared" si="5"/>
        <v>0</v>
      </c>
      <c r="AJ60" s="13">
        <f t="shared" si="3"/>
        <v>0</v>
      </c>
      <c r="AK60" s="15" t="e">
        <f t="shared" si="4"/>
        <v>#DIV/0!</v>
      </c>
    </row>
    <row r="61" spans="1:37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>
        <f t="shared" si="5"/>
        <v>0</v>
      </c>
      <c r="AJ61" s="13">
        <f t="shared" si="3"/>
        <v>0</v>
      </c>
      <c r="AK61" s="15" t="e">
        <f t="shared" si="4"/>
        <v>#DIV/0!</v>
      </c>
    </row>
    <row r="62" spans="1:37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>
        <f t="shared" si="5"/>
        <v>0</v>
      </c>
      <c r="AJ62" s="13">
        <f t="shared" si="3"/>
        <v>0</v>
      </c>
      <c r="AK62" s="15" t="e">
        <f t="shared" si="4"/>
        <v>#DIV/0!</v>
      </c>
    </row>
    <row r="63" spans="1:37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>
        <f t="shared" si="5"/>
        <v>0</v>
      </c>
      <c r="AJ63" s="13">
        <f t="shared" si="3"/>
        <v>0</v>
      </c>
      <c r="AK63" s="15" t="e">
        <f t="shared" si="4"/>
        <v>#DIV/0!</v>
      </c>
    </row>
    <row r="64" spans="1:37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>
        <f t="shared" si="5"/>
        <v>0</v>
      </c>
      <c r="AJ64" s="13">
        <f t="shared" si="3"/>
        <v>0</v>
      </c>
      <c r="AK64" s="15" t="e">
        <f t="shared" si="4"/>
        <v>#DIV/0!</v>
      </c>
    </row>
    <row r="65" spans="1:37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>
        <f t="shared" si="5"/>
        <v>0</v>
      </c>
      <c r="AJ65" s="13">
        <f t="shared" si="3"/>
        <v>0</v>
      </c>
      <c r="AK65" s="15" t="e">
        <f t="shared" si="4"/>
        <v>#DIV/0!</v>
      </c>
    </row>
    <row r="66" spans="1:37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>
        <f t="shared" si="5"/>
        <v>0</v>
      </c>
      <c r="AJ66" s="13">
        <f t="shared" si="3"/>
        <v>0</v>
      </c>
      <c r="AK66" s="15" t="e">
        <f t="shared" si="4"/>
        <v>#DIV/0!</v>
      </c>
    </row>
    <row r="67" spans="1:37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>
        <f t="shared" si="5"/>
        <v>0</v>
      </c>
      <c r="AJ67" s="13">
        <f t="shared" si="3"/>
        <v>0</v>
      </c>
      <c r="AK67" s="15" t="e">
        <f t="shared" si="4"/>
        <v>#DIV/0!</v>
      </c>
    </row>
    <row r="68" spans="1:37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>
        <f t="shared" si="5"/>
        <v>0</v>
      </c>
      <c r="AJ68" s="13">
        <f t="shared" si="3"/>
        <v>0</v>
      </c>
      <c r="AK68" s="15" t="e">
        <f t="shared" si="4"/>
        <v>#DIV/0!</v>
      </c>
    </row>
    <row r="69" spans="1:37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>
        <f t="shared" si="5"/>
        <v>0</v>
      </c>
      <c r="AJ69" s="13">
        <f t="shared" si="3"/>
        <v>0</v>
      </c>
      <c r="AK69" s="15" t="e">
        <f t="shared" si="4"/>
        <v>#DIV/0!</v>
      </c>
    </row>
    <row r="70" spans="1:37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>
        <f t="shared" si="5"/>
        <v>0</v>
      </c>
      <c r="AJ70" s="13">
        <f t="shared" si="3"/>
        <v>0</v>
      </c>
      <c r="AK70" s="15" t="e">
        <f t="shared" si="4"/>
        <v>#DIV/0!</v>
      </c>
    </row>
    <row r="71" spans="1:37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>
        <f t="shared" si="5"/>
        <v>0</v>
      </c>
      <c r="AJ71" s="13">
        <f t="shared" si="3"/>
        <v>0</v>
      </c>
      <c r="AK71" s="15" t="e">
        <f t="shared" si="4"/>
        <v>#DIV/0!</v>
      </c>
    </row>
    <row r="72" spans="1:37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>
        <f t="shared" si="5"/>
        <v>0</v>
      </c>
      <c r="AJ72" s="13">
        <f t="shared" si="3"/>
        <v>0</v>
      </c>
      <c r="AK72" s="15" t="e">
        <f t="shared" si="4"/>
        <v>#DIV/0!</v>
      </c>
    </row>
    <row r="73" spans="1:37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>
        <f t="shared" si="5"/>
        <v>0</v>
      </c>
      <c r="AJ73" s="13">
        <f t="shared" si="3"/>
        <v>0</v>
      </c>
      <c r="AK73" s="15" t="e">
        <f t="shared" si="4"/>
        <v>#DIV/0!</v>
      </c>
    </row>
    <row r="74" spans="1:37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>
        <f t="shared" si="5"/>
        <v>0</v>
      </c>
      <c r="AJ74" s="13">
        <f t="shared" si="3"/>
        <v>0</v>
      </c>
      <c r="AK74" s="15" t="e">
        <f t="shared" si="4"/>
        <v>#DIV/0!</v>
      </c>
    </row>
    <row r="75" spans="1:37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>
        <f t="shared" si="5"/>
        <v>0</v>
      </c>
      <c r="AJ75" s="13">
        <f t="shared" si="3"/>
        <v>0</v>
      </c>
      <c r="AK75" s="15" t="e">
        <f t="shared" si="4"/>
        <v>#DIV/0!</v>
      </c>
    </row>
    <row r="76" spans="1:37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>
        <f t="shared" si="5"/>
        <v>0</v>
      </c>
      <c r="AJ76" s="13">
        <f t="shared" si="3"/>
        <v>0</v>
      </c>
      <c r="AK76" s="15" t="e">
        <f t="shared" si="4"/>
        <v>#DIV/0!</v>
      </c>
    </row>
    <row r="77" spans="1:37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>
        <f t="shared" si="5"/>
        <v>0</v>
      </c>
      <c r="AJ77" s="13">
        <f t="shared" si="3"/>
        <v>0</v>
      </c>
      <c r="AK77" s="15" t="e">
        <f t="shared" si="4"/>
        <v>#DIV/0!</v>
      </c>
    </row>
    <row r="78" spans="1:37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>
        <f t="shared" si="5"/>
        <v>0</v>
      </c>
      <c r="AJ78" s="13">
        <f t="shared" si="3"/>
        <v>0</v>
      </c>
      <c r="AK78" s="15" t="e">
        <f t="shared" si="4"/>
        <v>#DIV/0!</v>
      </c>
    </row>
    <row r="79" spans="1:37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>
        <f t="shared" si="5"/>
        <v>0</v>
      </c>
      <c r="AJ79" s="13">
        <f t="shared" si="3"/>
        <v>0</v>
      </c>
      <c r="AK79" s="15" t="e">
        <f t="shared" si="4"/>
        <v>#DIV/0!</v>
      </c>
    </row>
    <row r="80" spans="1:37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>
        <f t="shared" si="5"/>
        <v>0</v>
      </c>
      <c r="AJ80" s="13">
        <f t="shared" si="3"/>
        <v>0</v>
      </c>
      <c r="AK80" s="15" t="e">
        <f t="shared" si="4"/>
        <v>#DIV/0!</v>
      </c>
    </row>
    <row r="81" spans="1:37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>
        <f t="shared" si="5"/>
        <v>0</v>
      </c>
      <c r="AJ81" s="13">
        <f t="shared" si="3"/>
        <v>0</v>
      </c>
      <c r="AK81" s="15" t="e">
        <f t="shared" si="4"/>
        <v>#DIV/0!</v>
      </c>
    </row>
    <row r="82" spans="1:37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>
        <f t="shared" si="5"/>
        <v>0</v>
      </c>
      <c r="AJ82" s="13">
        <f t="shared" si="3"/>
        <v>0</v>
      </c>
      <c r="AK82" s="15" t="e">
        <f t="shared" si="4"/>
        <v>#DIV/0!</v>
      </c>
    </row>
    <row r="83" spans="1:37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>
        <f t="shared" si="5"/>
        <v>0</v>
      </c>
      <c r="AJ83" s="13">
        <f t="shared" si="3"/>
        <v>0</v>
      </c>
      <c r="AK83" s="15" t="e">
        <f t="shared" si="4"/>
        <v>#DIV/0!</v>
      </c>
    </row>
    <row r="84" spans="1:37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13"/>
      <c r="AH84" s="44"/>
      <c r="AI84" s="13">
        <f t="shared" si="5"/>
        <v>0</v>
      </c>
      <c r="AJ84" s="13"/>
      <c r="AK84" s="45"/>
    </row>
    <row r="85" spans="1:37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26"/>
    </row>
    <row r="86" spans="1:37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AI37+AI38+AI39+AI40+AI41+AI42+AI44+AI45+AI46+AI48+AI49+AI50+AI51+AI52+AI53+AI54+AI55+AI56+AI57+AI58+AI59+AI60+AI61+AI62+AI63+AI64+AI65+AI66+AI67+AI68+AI69+AI70+AI83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30"/>
    </row>
    <row r="87" spans="1:37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AI47+AI71+AI72+AI73+AI74+AI75+AI76+AI77+AI78+AI79+AI80+AI81+AI82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30"/>
    </row>
    <row r="88" spans="1:37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AI43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30"/>
    </row>
    <row r="89" spans="1:37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35"/>
    </row>
  </sheetData>
  <mergeCells count="38">
    <mergeCell ref="C31:G31"/>
    <mergeCell ref="H31:J31"/>
    <mergeCell ref="K31:L31"/>
    <mergeCell ref="A1:AK1"/>
    <mergeCell ref="A2:AK2"/>
    <mergeCell ref="A3:B3"/>
    <mergeCell ref="AD3:AE3"/>
    <mergeCell ref="A4:AK4"/>
    <mergeCell ref="C17:AF17"/>
    <mergeCell ref="C18:AF18"/>
    <mergeCell ref="A28:AF28"/>
    <mergeCell ref="C30:G30"/>
    <mergeCell ref="H30:J30"/>
    <mergeCell ref="K30:L30"/>
    <mergeCell ref="A84:J84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G35"/>
    <mergeCell ref="C54:AF54"/>
    <mergeCell ref="C86:G86"/>
    <mergeCell ref="H86:J86"/>
    <mergeCell ref="K86:L86"/>
    <mergeCell ref="C87:G87"/>
    <mergeCell ref="H87:J87"/>
    <mergeCell ref="K87:L87"/>
    <mergeCell ref="C88:G88"/>
    <mergeCell ref="H88:J88"/>
    <mergeCell ref="K88:L88"/>
    <mergeCell ref="C89:G89"/>
    <mergeCell ref="H89:J89"/>
    <mergeCell ref="K89:L8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zoomScale="75" zoomScaleNormal="75" workbookViewId="0">
      <selection activeCell="AJ6" sqref="AJ6"/>
    </sheetView>
  </sheetViews>
  <sheetFormatPr defaultRowHeight="14.4" x14ac:dyDescent="0.3"/>
  <cols>
    <col min="1" max="1" width="5.109375" customWidth="1"/>
    <col min="2" max="2" width="21.44140625" customWidth="1"/>
    <col min="3" max="33" width="4.33203125" customWidth="1"/>
    <col min="36" max="36" width="12.6640625" customWidth="1"/>
    <col min="37" max="38" width="12.44140625" customWidth="1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184"/>
      <c r="AG3" s="184"/>
      <c r="AH3" s="2"/>
      <c r="AI3" s="3"/>
      <c r="AJ3" s="3" t="s">
        <v>3</v>
      </c>
      <c r="AK3" s="4" t="s">
        <v>96</v>
      </c>
      <c r="AL3" s="4">
        <v>2018</v>
      </c>
    </row>
    <row r="4" spans="1:59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7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f t="shared" ref="AJ6:AJ27" si="0">C6+D6+E6+F6+G6+H6+I6+J6+K6+L6+M6+N6+O6+P6+Q6+R6+S6+T6+U6+V6+W6+X6+Y6+Z6+AA6+AB6+AC6+AD6+AE6+AF6+AG6</f>
        <v>0</v>
      </c>
      <c r="AK6" s="13">
        <f>AI6-AH6</f>
        <v>0</v>
      </c>
      <c r="AL6" s="15" t="e">
        <f>AK6/AJ6</f>
        <v>#DIV/0!</v>
      </c>
      <c r="AQ6" s="1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>
        <f t="shared" si="0"/>
        <v>0</v>
      </c>
      <c r="AK7" s="13">
        <f t="shared" ref="AK7:AK27" si="1">AI7-AH7</f>
        <v>0</v>
      </c>
      <c r="AL7" s="15" t="e">
        <f>AK7/AJ7</f>
        <v>#DIV/0!</v>
      </c>
      <c r="AQ7" s="16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59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>
        <f t="shared" si="0"/>
        <v>0</v>
      </c>
      <c r="AK8" s="13">
        <f t="shared" si="1"/>
        <v>0</v>
      </c>
      <c r="AL8" s="15" t="e">
        <f>AK8/AJ8</f>
        <v>#DIV/0!</v>
      </c>
      <c r="AQ8" s="16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59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>
        <f t="shared" si="0"/>
        <v>0</v>
      </c>
      <c r="AK9" s="13">
        <f t="shared" si="1"/>
        <v>0</v>
      </c>
      <c r="AL9" s="15" t="e">
        <f>AK9/AJ9</f>
        <v>#DIV/0!</v>
      </c>
      <c r="AQ9" s="16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59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>
        <f t="shared" si="0"/>
        <v>0</v>
      </c>
      <c r="AK10" s="13">
        <f t="shared" si="1"/>
        <v>0</v>
      </c>
      <c r="AL10" s="15" t="e">
        <f t="shared" ref="AL10:AL27" si="2">AK10/AJ10</f>
        <v>#DIV/0!</v>
      </c>
      <c r="AQ10" s="16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59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>
        <f t="shared" si="0"/>
        <v>0</v>
      </c>
      <c r="AK11" s="13">
        <f t="shared" si="1"/>
        <v>0</v>
      </c>
      <c r="AL11" s="15" t="e">
        <f>AK11/AJ11</f>
        <v>#DIV/0!</v>
      </c>
      <c r="AQ11" s="16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59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>
        <f t="shared" si="0"/>
        <v>0</v>
      </c>
      <c r="AK12" s="13">
        <f t="shared" si="1"/>
        <v>0</v>
      </c>
      <c r="AL12" s="15" t="e">
        <f>AK12/AJ12</f>
        <v>#DIV/0!</v>
      </c>
      <c r="AQ12" s="16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59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>
        <f t="shared" si="0"/>
        <v>0</v>
      </c>
      <c r="AK13" s="13">
        <f t="shared" si="1"/>
        <v>0</v>
      </c>
      <c r="AL13" s="15" t="e">
        <f t="shared" si="2"/>
        <v>#DIV/0!</v>
      </c>
      <c r="AQ13" s="16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>
        <f t="shared" si="0"/>
        <v>0</v>
      </c>
      <c r="AK14" s="13">
        <f t="shared" si="1"/>
        <v>0</v>
      </c>
      <c r="AL14" s="15" t="e">
        <f t="shared" si="2"/>
        <v>#DIV/0!</v>
      </c>
      <c r="AQ14" s="16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>
        <f t="shared" si="0"/>
        <v>0</v>
      </c>
      <c r="AK15" s="13">
        <f t="shared" si="1"/>
        <v>0</v>
      </c>
      <c r="AL15" s="15" t="e">
        <f t="shared" si="2"/>
        <v>#DIV/0!</v>
      </c>
      <c r="AQ15" s="16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>
        <f t="shared" si="0"/>
        <v>0</v>
      </c>
      <c r="AK16" s="13">
        <f t="shared" si="1"/>
        <v>0</v>
      </c>
      <c r="AL16" s="15" t="e">
        <f t="shared" si="2"/>
        <v>#DIV/0!</v>
      </c>
      <c r="AQ16" s="16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2"/>
      <c r="AH17" s="13"/>
      <c r="AI17" s="13"/>
      <c r="AJ17" s="13">
        <f t="shared" si="0"/>
        <v>0</v>
      </c>
      <c r="AK17" s="13">
        <f t="shared" si="1"/>
        <v>0</v>
      </c>
      <c r="AL17" s="15" t="e">
        <f t="shared" si="2"/>
        <v>#DIV/0!</v>
      </c>
      <c r="AQ17" s="16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02"/>
      <c r="AH18" s="13"/>
      <c r="AI18" s="13"/>
      <c r="AJ18" s="13">
        <f t="shared" si="0"/>
        <v>0</v>
      </c>
      <c r="AK18" s="13">
        <f t="shared" si="1"/>
        <v>0</v>
      </c>
      <c r="AL18" s="15" t="e">
        <f t="shared" si="2"/>
        <v>#DIV/0!</v>
      </c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6"/>
      <c r="AJ19" s="13">
        <f t="shared" si="0"/>
        <v>0</v>
      </c>
      <c r="AK19" s="13">
        <f t="shared" si="1"/>
        <v>0</v>
      </c>
      <c r="AL19" s="15" t="e">
        <f t="shared" si="2"/>
        <v>#DIV/0!</v>
      </c>
      <c r="AQ19" s="16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>
        <f t="shared" si="0"/>
        <v>0</v>
      </c>
      <c r="AK20" s="13">
        <f t="shared" si="1"/>
        <v>0</v>
      </c>
      <c r="AL20" s="15" t="e">
        <f t="shared" si="2"/>
        <v>#DIV/0!</v>
      </c>
      <c r="AQ20" s="16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>
        <f t="shared" si="0"/>
        <v>0</v>
      </c>
      <c r="AK21" s="13">
        <f t="shared" si="1"/>
        <v>0</v>
      </c>
      <c r="AL21" s="15" t="e">
        <f>AK21/AJ21</f>
        <v>#DIV/0!</v>
      </c>
      <c r="AQ21" s="16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>
        <f t="shared" si="0"/>
        <v>0</v>
      </c>
      <c r="AK22" s="13">
        <f t="shared" si="1"/>
        <v>0</v>
      </c>
      <c r="AL22" s="15" t="e">
        <f>AK22/AJ22</f>
        <v>#DIV/0!</v>
      </c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>
        <f t="shared" si="0"/>
        <v>0</v>
      </c>
      <c r="AK23" s="13">
        <f t="shared" si="1"/>
        <v>0</v>
      </c>
      <c r="AL23" s="15" t="e">
        <f>AK23/AJ23</f>
        <v>#DIV/0!</v>
      </c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>
        <f t="shared" si="0"/>
        <v>0</v>
      </c>
      <c r="AK24" s="13">
        <f t="shared" si="1"/>
        <v>0</v>
      </c>
      <c r="AL24" s="15" t="e">
        <f t="shared" si="2"/>
        <v>#DIV/0!</v>
      </c>
    </row>
    <row r="25" spans="1:59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>
        <f t="shared" si="0"/>
        <v>0</v>
      </c>
      <c r="AK25" s="13">
        <f t="shared" si="1"/>
        <v>0</v>
      </c>
      <c r="AL25" s="15" t="e">
        <f t="shared" si="2"/>
        <v>#DIV/0!</v>
      </c>
    </row>
    <row r="26" spans="1:59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>
        <f t="shared" si="0"/>
        <v>0</v>
      </c>
      <c r="AK26" s="13">
        <f t="shared" si="1"/>
        <v>0</v>
      </c>
      <c r="AL26" s="15" t="e">
        <f t="shared" si="2"/>
        <v>#DIV/0!</v>
      </c>
    </row>
    <row r="27" spans="1:59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>
        <f t="shared" si="0"/>
        <v>0</v>
      </c>
      <c r="AK27" s="13">
        <f t="shared" si="1"/>
        <v>0</v>
      </c>
      <c r="AL27" s="15" t="e">
        <f t="shared" si="2"/>
        <v>#DIV/0!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9"/>
      <c r="AI28" s="19"/>
      <c r="AJ28" s="20">
        <f>SUM(AJ6:AJ27)</f>
        <v>0</v>
      </c>
      <c r="AK28" s="13"/>
      <c r="AL28" s="21"/>
    </row>
    <row r="29" spans="1:59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5"/>
      <c r="AL29" s="26"/>
    </row>
    <row r="30" spans="1:59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AJ6+AJ7+AJ8+AJ9+AJ10+AJ11+AJ13+AJ14+AJ15+AJ17+AJ18+AJ21+AJ22+AJ23+AJ27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17"/>
      <c r="AL30" s="30"/>
    </row>
    <row r="31" spans="1:59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AJ12+AJ16+AJ24+AJ25+AJ26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17"/>
      <c r="AL31" s="30"/>
    </row>
    <row r="32" spans="1:59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AJ20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17"/>
      <c r="AL32" s="30"/>
    </row>
    <row r="33" spans="1:38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AJ19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17"/>
      <c r="AL33" s="30"/>
    </row>
    <row r="34" spans="1:38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  <c r="AK34" s="34"/>
      <c r="AL34" s="35"/>
    </row>
    <row r="35" spans="1:38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36"/>
      <c r="AK35" s="38"/>
      <c r="AL35" s="35"/>
    </row>
    <row r="36" spans="1:38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7">
        <v>31</v>
      </c>
      <c r="AH36" s="9" t="s">
        <v>8</v>
      </c>
      <c r="AI36" s="9" t="s">
        <v>9</v>
      </c>
      <c r="AJ36" s="10" t="s">
        <v>10</v>
      </c>
      <c r="AK36" s="39" t="s">
        <v>11</v>
      </c>
      <c r="AL36" s="12" t="s">
        <v>12</v>
      </c>
    </row>
    <row r="37" spans="1:38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>
        <f t="shared" ref="AJ37:AJ83" si="3">C37+D37+E37+F37+G37+H37+I37+J37+K37+L37+M37+N37+O37+P37+Q37+R37+S37+T37+U37+V37+W37+X37+Y37+Z37+AA37+AB37+AC37+AD37+AE37+AF37+AG37</f>
        <v>0</v>
      </c>
      <c r="AK37" s="13">
        <f t="shared" ref="AK37:AK83" si="4">AI37-AH37</f>
        <v>0</v>
      </c>
      <c r="AL37" s="15" t="e">
        <f t="shared" ref="AL37:AL83" si="5">AK37/AJ37</f>
        <v>#DIV/0!</v>
      </c>
    </row>
    <row r="38" spans="1:38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>
        <f t="shared" si="3"/>
        <v>0</v>
      </c>
      <c r="AK38" s="13">
        <f t="shared" si="4"/>
        <v>0</v>
      </c>
      <c r="AL38" s="15" t="e">
        <f t="shared" si="5"/>
        <v>#DIV/0!</v>
      </c>
    </row>
    <row r="39" spans="1:38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>
        <f t="shared" si="3"/>
        <v>0</v>
      </c>
      <c r="AK39" s="13">
        <f t="shared" si="4"/>
        <v>0</v>
      </c>
      <c r="AL39" s="15" t="e">
        <f t="shared" si="5"/>
        <v>#DIV/0!</v>
      </c>
    </row>
    <row r="40" spans="1:38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>
        <f t="shared" si="3"/>
        <v>0</v>
      </c>
      <c r="AK40" s="13">
        <f t="shared" si="4"/>
        <v>0</v>
      </c>
      <c r="AL40" s="15" t="e">
        <f t="shared" si="5"/>
        <v>#DIV/0!</v>
      </c>
    </row>
    <row r="41" spans="1:38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>
        <f t="shared" si="3"/>
        <v>0</v>
      </c>
      <c r="AK41" s="13">
        <f t="shared" si="4"/>
        <v>0</v>
      </c>
      <c r="AL41" s="15" t="e">
        <f t="shared" si="5"/>
        <v>#DIV/0!</v>
      </c>
    </row>
    <row r="42" spans="1:38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>
        <f t="shared" si="3"/>
        <v>0</v>
      </c>
      <c r="AK42" s="13">
        <f t="shared" si="4"/>
        <v>0</v>
      </c>
      <c r="AL42" s="15" t="e">
        <f t="shared" si="5"/>
        <v>#DIV/0!</v>
      </c>
    </row>
    <row r="43" spans="1:38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>
        <f t="shared" si="3"/>
        <v>0</v>
      </c>
      <c r="AK43" s="13">
        <f t="shared" si="4"/>
        <v>0</v>
      </c>
      <c r="AL43" s="15" t="e">
        <f t="shared" si="5"/>
        <v>#DIV/0!</v>
      </c>
    </row>
    <row r="44" spans="1:38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>
        <f t="shared" si="3"/>
        <v>0</v>
      </c>
      <c r="AK44" s="13">
        <f t="shared" si="4"/>
        <v>0</v>
      </c>
      <c r="AL44" s="15" t="e">
        <f t="shared" si="5"/>
        <v>#DIV/0!</v>
      </c>
    </row>
    <row r="45" spans="1:38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>
        <f t="shared" si="3"/>
        <v>0</v>
      </c>
      <c r="AK45" s="13">
        <f t="shared" si="4"/>
        <v>0</v>
      </c>
      <c r="AL45" s="15" t="e">
        <f t="shared" si="5"/>
        <v>#DIV/0!</v>
      </c>
    </row>
    <row r="46" spans="1:38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>
        <f t="shared" si="3"/>
        <v>0</v>
      </c>
      <c r="AK46" s="13">
        <f t="shared" si="4"/>
        <v>0</v>
      </c>
      <c r="AL46" s="15" t="e">
        <f t="shared" si="5"/>
        <v>#DIV/0!</v>
      </c>
    </row>
    <row r="47" spans="1:38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>
        <f t="shared" si="3"/>
        <v>0</v>
      </c>
      <c r="AK47" s="13">
        <f t="shared" si="4"/>
        <v>0</v>
      </c>
      <c r="AL47" s="15" t="e">
        <f t="shared" si="5"/>
        <v>#DIV/0!</v>
      </c>
    </row>
    <row r="48" spans="1:38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>
        <f t="shared" si="3"/>
        <v>0</v>
      </c>
      <c r="AK48" s="13">
        <f t="shared" si="4"/>
        <v>0</v>
      </c>
      <c r="AL48" s="15" t="e">
        <f t="shared" si="5"/>
        <v>#DIV/0!</v>
      </c>
    </row>
    <row r="49" spans="1:38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>
        <f t="shared" si="3"/>
        <v>0</v>
      </c>
      <c r="AK49" s="13">
        <f t="shared" si="4"/>
        <v>0</v>
      </c>
      <c r="AL49" s="15" t="e">
        <f t="shared" si="5"/>
        <v>#DIV/0!</v>
      </c>
    </row>
    <row r="50" spans="1:38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>
        <f t="shared" si="3"/>
        <v>0</v>
      </c>
      <c r="AK50" s="13">
        <f t="shared" si="4"/>
        <v>0</v>
      </c>
      <c r="AL50" s="15" t="e">
        <f t="shared" si="5"/>
        <v>#DIV/0!</v>
      </c>
    </row>
    <row r="51" spans="1:38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>
        <f t="shared" si="3"/>
        <v>0</v>
      </c>
      <c r="AK51" s="13">
        <f t="shared" si="4"/>
        <v>0</v>
      </c>
      <c r="AL51" s="15" t="e">
        <f t="shared" si="5"/>
        <v>#DIV/0!</v>
      </c>
    </row>
    <row r="52" spans="1:38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>
        <f t="shared" si="3"/>
        <v>0</v>
      </c>
      <c r="AK52" s="13">
        <f t="shared" si="4"/>
        <v>0</v>
      </c>
      <c r="AL52" s="15" t="e">
        <f t="shared" si="5"/>
        <v>#DIV/0!</v>
      </c>
    </row>
    <row r="53" spans="1:38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>
        <f t="shared" si="3"/>
        <v>0</v>
      </c>
      <c r="AK53" s="13">
        <f t="shared" si="4"/>
        <v>0</v>
      </c>
      <c r="AL53" s="15" t="e">
        <f t="shared" si="5"/>
        <v>#DIV/0!</v>
      </c>
    </row>
    <row r="54" spans="1:38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202"/>
      <c r="AH54" s="13"/>
      <c r="AI54" s="13"/>
      <c r="AJ54" s="13">
        <f t="shared" si="3"/>
        <v>0</v>
      </c>
      <c r="AK54" s="13">
        <f t="shared" si="4"/>
        <v>0</v>
      </c>
      <c r="AL54" s="15" t="e">
        <f t="shared" si="5"/>
        <v>#DIV/0!</v>
      </c>
    </row>
    <row r="55" spans="1:38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>
        <f t="shared" si="3"/>
        <v>0</v>
      </c>
      <c r="AK55" s="13">
        <f t="shared" si="4"/>
        <v>0</v>
      </c>
      <c r="AL55" s="15" t="e">
        <f t="shared" si="5"/>
        <v>#DIV/0!</v>
      </c>
    </row>
    <row r="56" spans="1:38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>
        <f t="shared" si="3"/>
        <v>0</v>
      </c>
      <c r="AK56" s="13">
        <f t="shared" si="4"/>
        <v>0</v>
      </c>
      <c r="AL56" s="15" t="e">
        <f t="shared" si="5"/>
        <v>#DIV/0!</v>
      </c>
    </row>
    <row r="57" spans="1:38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>
        <f t="shared" si="3"/>
        <v>0</v>
      </c>
      <c r="AK57" s="13">
        <f t="shared" si="4"/>
        <v>0</v>
      </c>
      <c r="AL57" s="15" t="e">
        <f t="shared" si="5"/>
        <v>#DIV/0!</v>
      </c>
    </row>
    <row r="58" spans="1:38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>
        <f t="shared" si="3"/>
        <v>0</v>
      </c>
      <c r="AK58" s="13">
        <f t="shared" si="4"/>
        <v>0</v>
      </c>
      <c r="AL58" s="15" t="e">
        <f t="shared" si="5"/>
        <v>#DIV/0!</v>
      </c>
    </row>
    <row r="59" spans="1:38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>
        <f t="shared" si="3"/>
        <v>0</v>
      </c>
      <c r="AK59" s="13">
        <f t="shared" si="4"/>
        <v>0</v>
      </c>
      <c r="AL59" s="15" t="e">
        <f t="shared" si="5"/>
        <v>#DIV/0!</v>
      </c>
    </row>
    <row r="60" spans="1:38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>
        <f t="shared" si="3"/>
        <v>0</v>
      </c>
      <c r="AK60" s="13">
        <f t="shared" si="4"/>
        <v>0</v>
      </c>
      <c r="AL60" s="15" t="e">
        <f t="shared" si="5"/>
        <v>#DIV/0!</v>
      </c>
    </row>
    <row r="61" spans="1:38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>
        <f t="shared" si="3"/>
        <v>0</v>
      </c>
      <c r="AK61" s="13">
        <f t="shared" si="4"/>
        <v>0</v>
      </c>
      <c r="AL61" s="15" t="e">
        <f t="shared" si="5"/>
        <v>#DIV/0!</v>
      </c>
    </row>
    <row r="62" spans="1:38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>
        <f t="shared" si="3"/>
        <v>0</v>
      </c>
      <c r="AK62" s="13">
        <f t="shared" si="4"/>
        <v>0</v>
      </c>
      <c r="AL62" s="15" t="e">
        <f t="shared" si="5"/>
        <v>#DIV/0!</v>
      </c>
    </row>
    <row r="63" spans="1:38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>
        <f t="shared" si="3"/>
        <v>0</v>
      </c>
      <c r="AK63" s="13">
        <f t="shared" si="4"/>
        <v>0</v>
      </c>
      <c r="AL63" s="15" t="e">
        <f t="shared" si="5"/>
        <v>#DIV/0!</v>
      </c>
    </row>
    <row r="64" spans="1:38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>
        <f t="shared" si="3"/>
        <v>0</v>
      </c>
      <c r="AK64" s="13">
        <f t="shared" si="4"/>
        <v>0</v>
      </c>
      <c r="AL64" s="15" t="e">
        <f t="shared" si="5"/>
        <v>#DIV/0!</v>
      </c>
    </row>
    <row r="65" spans="1:38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>
        <f t="shared" si="3"/>
        <v>0</v>
      </c>
      <c r="AK65" s="13">
        <f t="shared" si="4"/>
        <v>0</v>
      </c>
      <c r="AL65" s="15" t="e">
        <f t="shared" si="5"/>
        <v>#DIV/0!</v>
      </c>
    </row>
    <row r="66" spans="1:38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>
        <f t="shared" si="3"/>
        <v>0</v>
      </c>
      <c r="AK66" s="13">
        <f t="shared" si="4"/>
        <v>0</v>
      </c>
      <c r="AL66" s="15" t="e">
        <f t="shared" si="5"/>
        <v>#DIV/0!</v>
      </c>
    </row>
    <row r="67" spans="1:38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>
        <f t="shared" si="3"/>
        <v>0</v>
      </c>
      <c r="AK67" s="13">
        <f t="shared" si="4"/>
        <v>0</v>
      </c>
      <c r="AL67" s="15" t="e">
        <f t="shared" si="5"/>
        <v>#DIV/0!</v>
      </c>
    </row>
    <row r="68" spans="1:38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>
        <f t="shared" si="3"/>
        <v>0</v>
      </c>
      <c r="AK68" s="13">
        <f t="shared" si="4"/>
        <v>0</v>
      </c>
      <c r="AL68" s="15" t="e">
        <f t="shared" si="5"/>
        <v>#DIV/0!</v>
      </c>
    </row>
    <row r="69" spans="1:38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>
        <f t="shared" si="3"/>
        <v>0</v>
      </c>
      <c r="AK69" s="13">
        <f t="shared" si="4"/>
        <v>0</v>
      </c>
      <c r="AL69" s="15" t="e">
        <f t="shared" si="5"/>
        <v>#DIV/0!</v>
      </c>
    </row>
    <row r="70" spans="1:38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>
        <f t="shared" si="3"/>
        <v>0</v>
      </c>
      <c r="AK70" s="13">
        <f t="shared" si="4"/>
        <v>0</v>
      </c>
      <c r="AL70" s="15" t="e">
        <f t="shared" si="5"/>
        <v>#DIV/0!</v>
      </c>
    </row>
    <row r="71" spans="1:38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>
        <f t="shared" si="3"/>
        <v>0</v>
      </c>
      <c r="AK71" s="13">
        <f t="shared" si="4"/>
        <v>0</v>
      </c>
      <c r="AL71" s="15" t="e">
        <f t="shared" si="5"/>
        <v>#DIV/0!</v>
      </c>
    </row>
    <row r="72" spans="1:38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>
        <f t="shared" si="3"/>
        <v>0</v>
      </c>
      <c r="AK72" s="13">
        <f t="shared" si="4"/>
        <v>0</v>
      </c>
      <c r="AL72" s="15" t="e">
        <f t="shared" si="5"/>
        <v>#DIV/0!</v>
      </c>
    </row>
    <row r="73" spans="1:38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>
        <f t="shared" si="3"/>
        <v>0</v>
      </c>
      <c r="AK73" s="13">
        <f t="shared" si="4"/>
        <v>0</v>
      </c>
      <c r="AL73" s="15" t="e">
        <f t="shared" si="5"/>
        <v>#DIV/0!</v>
      </c>
    </row>
    <row r="74" spans="1:38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>
        <f t="shared" si="3"/>
        <v>0</v>
      </c>
      <c r="AK74" s="13">
        <f t="shared" si="4"/>
        <v>0</v>
      </c>
      <c r="AL74" s="15" t="e">
        <f t="shared" si="5"/>
        <v>#DIV/0!</v>
      </c>
    </row>
    <row r="75" spans="1:38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>
        <f t="shared" si="3"/>
        <v>0</v>
      </c>
      <c r="AK75" s="13">
        <f t="shared" si="4"/>
        <v>0</v>
      </c>
      <c r="AL75" s="15" t="e">
        <f t="shared" si="5"/>
        <v>#DIV/0!</v>
      </c>
    </row>
    <row r="76" spans="1:38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>
        <f t="shared" si="3"/>
        <v>0</v>
      </c>
      <c r="AK76" s="13">
        <f t="shared" si="4"/>
        <v>0</v>
      </c>
      <c r="AL76" s="15" t="e">
        <f t="shared" si="5"/>
        <v>#DIV/0!</v>
      </c>
    </row>
    <row r="77" spans="1:38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>
        <f t="shared" si="3"/>
        <v>0</v>
      </c>
      <c r="AK77" s="13">
        <f t="shared" si="4"/>
        <v>0</v>
      </c>
      <c r="AL77" s="15" t="e">
        <f t="shared" si="5"/>
        <v>#DIV/0!</v>
      </c>
    </row>
    <row r="78" spans="1:38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>
        <f t="shared" si="3"/>
        <v>0</v>
      </c>
      <c r="AK78" s="13">
        <f t="shared" si="4"/>
        <v>0</v>
      </c>
      <c r="AL78" s="15" t="e">
        <f t="shared" si="5"/>
        <v>#DIV/0!</v>
      </c>
    </row>
    <row r="79" spans="1:38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>
        <f t="shared" si="3"/>
        <v>0</v>
      </c>
      <c r="AK79" s="13">
        <f t="shared" si="4"/>
        <v>0</v>
      </c>
      <c r="AL79" s="15" t="e">
        <f t="shared" si="5"/>
        <v>#DIV/0!</v>
      </c>
    </row>
    <row r="80" spans="1:38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>
        <f t="shared" si="3"/>
        <v>0</v>
      </c>
      <c r="AK80" s="13">
        <f t="shared" si="4"/>
        <v>0</v>
      </c>
      <c r="AL80" s="15" t="e">
        <f t="shared" si="5"/>
        <v>#DIV/0!</v>
      </c>
    </row>
    <row r="81" spans="1:38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>
        <f t="shared" si="3"/>
        <v>0</v>
      </c>
      <c r="AK81" s="13">
        <f t="shared" si="4"/>
        <v>0</v>
      </c>
      <c r="AL81" s="15" t="e">
        <f t="shared" si="5"/>
        <v>#DIV/0!</v>
      </c>
    </row>
    <row r="82" spans="1:38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>
        <f t="shared" si="3"/>
        <v>0</v>
      </c>
      <c r="AK82" s="13">
        <f t="shared" si="4"/>
        <v>0</v>
      </c>
      <c r="AL82" s="15" t="e">
        <f t="shared" si="5"/>
        <v>#DIV/0!</v>
      </c>
    </row>
    <row r="83" spans="1:38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>
        <f t="shared" si="3"/>
        <v>0</v>
      </c>
      <c r="AK83" s="13">
        <f t="shared" si="4"/>
        <v>0</v>
      </c>
      <c r="AL83" s="15" t="e">
        <f t="shared" si="5"/>
        <v>#DIV/0!</v>
      </c>
    </row>
    <row r="84" spans="1:38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13"/>
      <c r="AI84" s="44"/>
      <c r="AJ84" s="20">
        <f>SUM(AJ37:AJ83)</f>
        <v>0</v>
      </c>
      <c r="AK84" s="13"/>
      <c r="AL84" s="45"/>
    </row>
    <row r="85" spans="1:38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</row>
    <row r="86" spans="1:38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AJ37+AJ38+AJ39+AJ40+AJ41+AJ42+AJ44+AJ45+AJ46+AJ48+AJ49+AJ50+AJ51+AJ52+AJ53+AJ54+AJ55+AJ56+AJ57+AJ58+AJ59+AJ60+AJ61+AJ62+AJ63+AJ64+AJ65+AJ66+AJ67+AJ68+AJ69+AJ70+AJ83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30"/>
    </row>
    <row r="87" spans="1:38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AJ47+AJ71+AJ72+AJ73+AJ74+AJ75+AJ76+AJ77+AJ78+AJ79+AJ80+AJ81+AJ82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30"/>
    </row>
    <row r="88" spans="1:38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AJ43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30"/>
    </row>
    <row r="89" spans="1:38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35"/>
    </row>
  </sheetData>
  <mergeCells count="39">
    <mergeCell ref="A4:AL4"/>
    <mergeCell ref="A1:AL1"/>
    <mergeCell ref="A2:AL2"/>
    <mergeCell ref="A3:B3"/>
    <mergeCell ref="AD3:AE3"/>
    <mergeCell ref="AF3:AG3"/>
    <mergeCell ref="C17:AG17"/>
    <mergeCell ref="C18:AG18"/>
    <mergeCell ref="A28:AG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H35"/>
    <mergeCell ref="C54:AG54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9"/>
  <sheetViews>
    <sheetView zoomScale="75" zoomScaleNormal="75" workbookViewId="0">
      <selection activeCell="U13" sqref="U13"/>
    </sheetView>
  </sheetViews>
  <sheetFormatPr defaultRowHeight="14.4" x14ac:dyDescent="0.3"/>
  <cols>
    <col min="1" max="1" width="5.109375" customWidth="1"/>
    <col min="2" max="2" width="21.44140625" customWidth="1"/>
    <col min="3" max="33" width="4.33203125" customWidth="1"/>
    <col min="36" max="36" width="12.6640625" customWidth="1"/>
    <col min="37" max="38" width="12.44140625" customWidth="1"/>
  </cols>
  <sheetData>
    <row r="1" spans="1:59" ht="24" customHeight="1" x14ac:dyDescent="0.3">
      <c r="A1" s="183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5"/>
    </row>
    <row r="2" spans="1:59" ht="21" customHeight="1" x14ac:dyDescent="0.3">
      <c r="A2" s="183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5"/>
    </row>
    <row r="3" spans="1:59" s="5" customFormat="1" ht="21" customHeight="1" x14ac:dyDescent="0.3">
      <c r="A3" s="200" t="s">
        <v>2</v>
      </c>
      <c r="B3" s="20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84"/>
      <c r="AE3" s="184"/>
      <c r="AF3" s="184"/>
      <c r="AG3" s="184"/>
      <c r="AH3" s="2"/>
      <c r="AI3" s="3"/>
      <c r="AJ3" s="3" t="s">
        <v>3</v>
      </c>
      <c r="AK3" s="4" t="s">
        <v>97</v>
      </c>
      <c r="AL3" s="4">
        <v>2018</v>
      </c>
    </row>
    <row r="4" spans="1:59" s="5" customFormat="1" ht="24" customHeight="1" x14ac:dyDescent="0.3">
      <c r="A4" s="183" t="s">
        <v>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5"/>
    </row>
    <row r="5" spans="1:59" ht="51.75" customHeight="1" x14ac:dyDescent="0.3">
      <c r="A5" s="6" t="s">
        <v>6</v>
      </c>
      <c r="B5" s="6" t="s">
        <v>7</v>
      </c>
      <c r="C5" s="7">
        <v>1</v>
      </c>
      <c r="D5" s="8">
        <v>2</v>
      </c>
      <c r="E5" s="7">
        <v>3</v>
      </c>
      <c r="F5" s="8">
        <v>4</v>
      </c>
      <c r="G5" s="7">
        <v>5</v>
      </c>
      <c r="H5" s="8">
        <v>6</v>
      </c>
      <c r="I5" s="7">
        <v>7</v>
      </c>
      <c r="J5" s="8">
        <v>8</v>
      </c>
      <c r="K5" s="7">
        <v>9</v>
      </c>
      <c r="L5" s="8">
        <v>10</v>
      </c>
      <c r="M5" s="7">
        <v>11</v>
      </c>
      <c r="N5" s="8">
        <v>12</v>
      </c>
      <c r="O5" s="7">
        <v>13</v>
      </c>
      <c r="P5" s="8">
        <v>14</v>
      </c>
      <c r="Q5" s="7">
        <v>15</v>
      </c>
      <c r="R5" s="8">
        <v>16</v>
      </c>
      <c r="S5" s="7">
        <v>17</v>
      </c>
      <c r="T5" s="8">
        <v>18</v>
      </c>
      <c r="U5" s="7">
        <v>19</v>
      </c>
      <c r="V5" s="8">
        <v>20</v>
      </c>
      <c r="W5" s="7">
        <v>21</v>
      </c>
      <c r="X5" s="8">
        <v>22</v>
      </c>
      <c r="Y5" s="7">
        <v>23</v>
      </c>
      <c r="Z5" s="8">
        <v>24</v>
      </c>
      <c r="AA5" s="7">
        <v>25</v>
      </c>
      <c r="AB5" s="8">
        <v>26</v>
      </c>
      <c r="AC5" s="7">
        <v>27</v>
      </c>
      <c r="AD5" s="8">
        <v>28</v>
      </c>
      <c r="AE5" s="7">
        <v>29</v>
      </c>
      <c r="AF5" s="8">
        <v>30</v>
      </c>
      <c r="AG5" s="7">
        <v>31</v>
      </c>
      <c r="AH5" s="9" t="s">
        <v>8</v>
      </c>
      <c r="AI5" s="9" t="s">
        <v>9</v>
      </c>
      <c r="AJ5" s="10" t="s">
        <v>10</v>
      </c>
      <c r="AK5" s="11" t="s">
        <v>11</v>
      </c>
      <c r="AL5" s="12" t="s">
        <v>12</v>
      </c>
    </row>
    <row r="6" spans="1:59" ht="18" customHeight="1" x14ac:dyDescent="0.3">
      <c r="A6" s="13">
        <v>1</v>
      </c>
      <c r="B6" s="14" t="s">
        <v>13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>
        <f t="shared" ref="AJ6:AJ27" si="0">C6+D6+E6+F6+G6+H6+I6+J6+K6+L6+M6+N6+O6+P6+Q6+R6+S6+T6+U6+V6+W6+X6+Y6+Z6+AA6+AB6+AC6+AD6+AE6+AF6+AG6</f>
        <v>0</v>
      </c>
      <c r="AK6" s="13">
        <f>AI6-AH6</f>
        <v>0</v>
      </c>
      <c r="AL6" s="15" t="e">
        <f>AK6/AJ6</f>
        <v>#DIV/0!</v>
      </c>
      <c r="AQ6" s="16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ht="18" customHeight="1" x14ac:dyDescent="0.3">
      <c r="A7" s="13">
        <v>2</v>
      </c>
      <c r="B7" s="14" t="s">
        <v>14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>
        <f t="shared" si="0"/>
        <v>0</v>
      </c>
      <c r="AK7" s="13">
        <f t="shared" ref="AK7:AK27" si="1">AI7-AH7</f>
        <v>0</v>
      </c>
      <c r="AL7" s="15" t="e">
        <f>AK7/AJ7</f>
        <v>#DIV/0!</v>
      </c>
      <c r="AQ7" s="16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</row>
    <row r="8" spans="1:59" ht="18" customHeight="1" x14ac:dyDescent="0.3">
      <c r="A8" s="13">
        <v>3</v>
      </c>
      <c r="B8" s="14" t="s">
        <v>15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>
        <f t="shared" si="0"/>
        <v>0</v>
      </c>
      <c r="AK8" s="13">
        <f t="shared" si="1"/>
        <v>0</v>
      </c>
      <c r="AL8" s="15" t="e">
        <f>AK8/AJ8</f>
        <v>#DIV/0!</v>
      </c>
      <c r="AQ8" s="16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</row>
    <row r="9" spans="1:59" ht="18" customHeight="1" x14ac:dyDescent="0.3">
      <c r="A9" s="13">
        <v>4</v>
      </c>
      <c r="B9" s="14" t="s">
        <v>16</v>
      </c>
      <c r="C9" s="13"/>
      <c r="D9" s="13"/>
      <c r="E9" s="13"/>
      <c r="F9" s="13"/>
      <c r="G9" s="13"/>
      <c r="H9" s="13"/>
      <c r="I9" s="13"/>
      <c r="J9" s="13"/>
      <c r="K9" s="18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>
        <f t="shared" si="0"/>
        <v>0</v>
      </c>
      <c r="AK9" s="13">
        <f t="shared" si="1"/>
        <v>0</v>
      </c>
      <c r="AL9" s="15" t="e">
        <f>AK9/AJ9</f>
        <v>#DIV/0!</v>
      </c>
      <c r="AQ9" s="16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</row>
    <row r="10" spans="1:59" ht="18" customHeight="1" x14ac:dyDescent="0.3">
      <c r="A10" s="13">
        <v>5</v>
      </c>
      <c r="B10" s="14" t="s">
        <v>17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>
        <f t="shared" si="0"/>
        <v>0</v>
      </c>
      <c r="AK10" s="13">
        <f t="shared" si="1"/>
        <v>0</v>
      </c>
      <c r="AL10" s="15" t="e">
        <f t="shared" ref="AL10:AL27" si="2">AK10/AJ10</f>
        <v>#DIV/0!</v>
      </c>
      <c r="AQ10" s="16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</row>
    <row r="11" spans="1:59" ht="18" customHeight="1" x14ac:dyDescent="0.3">
      <c r="A11" s="13">
        <v>6</v>
      </c>
      <c r="B11" s="14" t="s">
        <v>18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>
        <f t="shared" si="0"/>
        <v>0</v>
      </c>
      <c r="AK11" s="13">
        <f t="shared" si="1"/>
        <v>0</v>
      </c>
      <c r="AL11" s="15" t="e">
        <f>AK11/AJ11</f>
        <v>#DIV/0!</v>
      </c>
      <c r="AQ11" s="16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</row>
    <row r="12" spans="1:59" ht="18" customHeight="1" x14ac:dyDescent="0.3">
      <c r="A12" s="13">
        <v>7</v>
      </c>
      <c r="B12" s="14" t="s">
        <v>19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>
        <f t="shared" si="0"/>
        <v>0</v>
      </c>
      <c r="AK12" s="13">
        <f t="shared" si="1"/>
        <v>0</v>
      </c>
      <c r="AL12" s="15" t="e">
        <f>AK12/AJ12</f>
        <v>#DIV/0!</v>
      </c>
      <c r="AQ12" s="16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</row>
    <row r="13" spans="1:59" ht="18" customHeight="1" x14ac:dyDescent="0.3">
      <c r="A13" s="13">
        <v>8</v>
      </c>
      <c r="B13" s="14" t="s">
        <v>20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>
        <f t="shared" si="0"/>
        <v>0</v>
      </c>
      <c r="AK13" s="13">
        <f t="shared" si="1"/>
        <v>0</v>
      </c>
      <c r="AL13" s="15" t="e">
        <f t="shared" si="2"/>
        <v>#DIV/0!</v>
      </c>
      <c r="AQ13" s="16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</row>
    <row r="14" spans="1:59" ht="18" customHeight="1" x14ac:dyDescent="0.3">
      <c r="A14" s="13">
        <v>9</v>
      </c>
      <c r="B14" s="14" t="s">
        <v>21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>
        <f t="shared" si="0"/>
        <v>0</v>
      </c>
      <c r="AK14" s="13">
        <f t="shared" si="1"/>
        <v>0</v>
      </c>
      <c r="AL14" s="15" t="e">
        <f t="shared" si="2"/>
        <v>#DIV/0!</v>
      </c>
      <c r="AQ14" s="16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</row>
    <row r="15" spans="1:59" ht="18" customHeight="1" x14ac:dyDescent="0.3">
      <c r="A15" s="13">
        <v>10</v>
      </c>
      <c r="B15" s="14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>
        <f t="shared" si="0"/>
        <v>0</v>
      </c>
      <c r="AK15" s="13">
        <f t="shared" si="1"/>
        <v>0</v>
      </c>
      <c r="AL15" s="15" t="e">
        <f t="shared" si="2"/>
        <v>#DIV/0!</v>
      </c>
      <c r="AQ15" s="16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</row>
    <row r="16" spans="1:59" ht="18" customHeight="1" x14ac:dyDescent="0.3">
      <c r="A16" s="13">
        <v>11</v>
      </c>
      <c r="B16" s="14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>
        <f t="shared" si="0"/>
        <v>0</v>
      </c>
      <c r="AK16" s="13">
        <f t="shared" si="1"/>
        <v>0</v>
      </c>
      <c r="AL16" s="15" t="e">
        <f t="shared" si="2"/>
        <v>#DIV/0!</v>
      </c>
      <c r="AQ16" s="16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</row>
    <row r="17" spans="1:59" ht="18" customHeight="1" x14ac:dyDescent="0.3">
      <c r="A17" s="13">
        <v>12</v>
      </c>
      <c r="B17" s="14" t="s">
        <v>24</v>
      </c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202"/>
      <c r="AH17" s="13"/>
      <c r="AI17" s="13"/>
      <c r="AJ17" s="13">
        <f t="shared" si="0"/>
        <v>0</v>
      </c>
      <c r="AK17" s="13">
        <f t="shared" si="1"/>
        <v>0</v>
      </c>
      <c r="AL17" s="15" t="e">
        <f t="shared" si="2"/>
        <v>#DIV/0!</v>
      </c>
      <c r="AQ17" s="16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</row>
    <row r="18" spans="1:59" ht="18" customHeight="1" x14ac:dyDescent="0.3">
      <c r="A18" s="13">
        <v>13</v>
      </c>
      <c r="B18" s="14" t="s">
        <v>25</v>
      </c>
      <c r="C18" s="198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202"/>
      <c r="AH18" s="13"/>
      <c r="AI18" s="13"/>
      <c r="AJ18" s="13">
        <f t="shared" si="0"/>
        <v>0</v>
      </c>
      <c r="AK18" s="13">
        <f t="shared" si="1"/>
        <v>0</v>
      </c>
      <c r="AL18" s="15" t="e">
        <f t="shared" si="2"/>
        <v>#DIV/0!</v>
      </c>
      <c r="AQ18" s="16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</row>
    <row r="19" spans="1:59" ht="18" customHeight="1" x14ac:dyDescent="0.3">
      <c r="A19" s="13">
        <v>14</v>
      </c>
      <c r="B19" s="14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6"/>
      <c r="AJ19" s="13">
        <f t="shared" si="0"/>
        <v>0</v>
      </c>
      <c r="AK19" s="13">
        <f t="shared" si="1"/>
        <v>0</v>
      </c>
      <c r="AL19" s="15" t="e">
        <f t="shared" si="2"/>
        <v>#DIV/0!</v>
      </c>
      <c r="AQ19" s="16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</row>
    <row r="20" spans="1:59" ht="18" customHeight="1" x14ac:dyDescent="0.3">
      <c r="A20" s="13">
        <v>15</v>
      </c>
      <c r="B20" s="14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>
        <f t="shared" si="0"/>
        <v>0</v>
      </c>
      <c r="AK20" s="13">
        <f t="shared" si="1"/>
        <v>0</v>
      </c>
      <c r="AL20" s="15" t="e">
        <f t="shared" si="2"/>
        <v>#DIV/0!</v>
      </c>
      <c r="AQ20" s="16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</row>
    <row r="21" spans="1:59" ht="18" customHeight="1" x14ac:dyDescent="0.3">
      <c r="A21" s="13">
        <v>16</v>
      </c>
      <c r="B21" s="14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>
        <f t="shared" si="0"/>
        <v>0</v>
      </c>
      <c r="AK21" s="13">
        <f t="shared" si="1"/>
        <v>0</v>
      </c>
      <c r="AL21" s="15" t="e">
        <f>AK21/AJ21</f>
        <v>#DIV/0!</v>
      </c>
      <c r="AQ21" s="16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</row>
    <row r="22" spans="1:59" ht="18" customHeight="1" x14ac:dyDescent="0.3">
      <c r="A22" s="13">
        <v>17</v>
      </c>
      <c r="B22" s="14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>
        <f t="shared" si="0"/>
        <v>0</v>
      </c>
      <c r="AK22" s="13">
        <f t="shared" si="1"/>
        <v>0</v>
      </c>
      <c r="AL22" s="15" t="e">
        <f>AK22/AJ22</f>
        <v>#DIV/0!</v>
      </c>
      <c r="AQ22" s="16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</row>
    <row r="23" spans="1:59" ht="18" customHeight="1" x14ac:dyDescent="0.3">
      <c r="A23" s="13">
        <v>18</v>
      </c>
      <c r="B23" s="14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>
        <f t="shared" si="0"/>
        <v>0</v>
      </c>
      <c r="AK23" s="13">
        <f t="shared" si="1"/>
        <v>0</v>
      </c>
      <c r="AL23" s="15" t="e">
        <f>AK23/AJ23</f>
        <v>#DIV/0!</v>
      </c>
      <c r="AQ23" s="16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</row>
    <row r="24" spans="1:59" ht="18" customHeight="1" x14ac:dyDescent="0.3">
      <c r="A24" s="13">
        <v>19</v>
      </c>
      <c r="B24" s="14" t="s">
        <v>31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>
        <f t="shared" si="0"/>
        <v>0</v>
      </c>
      <c r="AK24" s="13">
        <f t="shared" si="1"/>
        <v>0</v>
      </c>
      <c r="AL24" s="15" t="e">
        <f t="shared" si="2"/>
        <v>#DIV/0!</v>
      </c>
    </row>
    <row r="25" spans="1:59" ht="18" customHeight="1" x14ac:dyDescent="0.3">
      <c r="A25" s="13">
        <v>20</v>
      </c>
      <c r="B25" s="13" t="s">
        <v>32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>
        <f t="shared" si="0"/>
        <v>0</v>
      </c>
      <c r="AK25" s="13">
        <f t="shared" si="1"/>
        <v>0</v>
      </c>
      <c r="AL25" s="15" t="e">
        <f t="shared" si="2"/>
        <v>#DIV/0!</v>
      </c>
    </row>
    <row r="26" spans="1:59" ht="18" customHeight="1" x14ac:dyDescent="0.3">
      <c r="A26" s="13">
        <v>21</v>
      </c>
      <c r="B26" s="13" t="s">
        <v>33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>
        <f t="shared" si="0"/>
        <v>0</v>
      </c>
      <c r="AK26" s="13">
        <f t="shared" si="1"/>
        <v>0</v>
      </c>
      <c r="AL26" s="15" t="e">
        <f t="shared" si="2"/>
        <v>#DIV/0!</v>
      </c>
    </row>
    <row r="27" spans="1:59" ht="18" customHeight="1" x14ac:dyDescent="0.3">
      <c r="A27" s="13">
        <v>22</v>
      </c>
      <c r="B27" s="13" t="s">
        <v>34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>
        <f t="shared" si="0"/>
        <v>0</v>
      </c>
      <c r="AK27" s="13">
        <f t="shared" si="1"/>
        <v>0</v>
      </c>
      <c r="AL27" s="15" t="e">
        <f t="shared" si="2"/>
        <v>#DIV/0!</v>
      </c>
    </row>
    <row r="28" spans="1:59" ht="18" customHeight="1" x14ac:dyDescent="0.3">
      <c r="A28" s="186" t="s">
        <v>35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8"/>
      <c r="AH28" s="19"/>
      <c r="AI28" s="19"/>
      <c r="AJ28" s="20">
        <f>SUM(AJ6:AJ27)</f>
        <v>0</v>
      </c>
      <c r="AK28" s="13"/>
      <c r="AL28" s="21"/>
    </row>
    <row r="29" spans="1:59" ht="18" customHeight="1" x14ac:dyDescent="0.3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  <c r="AK29" s="25"/>
      <c r="AL29" s="26"/>
    </row>
    <row r="30" spans="1:59" ht="18" customHeight="1" x14ac:dyDescent="0.3">
      <c r="A30" s="27"/>
      <c r="B30" s="28"/>
      <c r="C30" s="191" t="s">
        <v>36</v>
      </c>
      <c r="D30" s="191"/>
      <c r="E30" s="191"/>
      <c r="F30" s="191"/>
      <c r="G30" s="191"/>
      <c r="H30" s="192">
        <f>AJ6+AJ7+AJ8+AJ9+AJ10+AJ11+AJ13+AJ14+AJ15+AJ17+AJ18+AJ21+AJ22+AJ23+AJ27</f>
        <v>0</v>
      </c>
      <c r="I30" s="192"/>
      <c r="J30" s="192"/>
      <c r="K30" s="179" t="s">
        <v>37</v>
      </c>
      <c r="L30" s="17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9"/>
      <c r="AK30" s="17"/>
      <c r="AL30" s="30"/>
    </row>
    <row r="31" spans="1:59" ht="18" customHeight="1" x14ac:dyDescent="0.3">
      <c r="A31" s="27"/>
      <c r="B31" s="28"/>
      <c r="C31" s="191" t="s">
        <v>38</v>
      </c>
      <c r="D31" s="191"/>
      <c r="E31" s="191"/>
      <c r="F31" s="191"/>
      <c r="G31" s="191"/>
      <c r="H31" s="192">
        <f>AJ12+AJ16+AJ24+AJ25+AJ26</f>
        <v>0</v>
      </c>
      <c r="I31" s="192"/>
      <c r="J31" s="192"/>
      <c r="K31" s="179" t="s">
        <v>37</v>
      </c>
      <c r="L31" s="179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9"/>
      <c r="AK31" s="17"/>
      <c r="AL31" s="30"/>
    </row>
    <row r="32" spans="1:59" ht="18" customHeight="1" x14ac:dyDescent="0.3">
      <c r="A32" s="27"/>
      <c r="B32" s="28"/>
      <c r="C32" s="191" t="s">
        <v>39</v>
      </c>
      <c r="D32" s="191"/>
      <c r="E32" s="191"/>
      <c r="F32" s="191"/>
      <c r="G32" s="191"/>
      <c r="H32" s="192">
        <f>AJ20</f>
        <v>0</v>
      </c>
      <c r="I32" s="192"/>
      <c r="J32" s="192"/>
      <c r="K32" s="179" t="s">
        <v>37</v>
      </c>
      <c r="L32" s="179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9"/>
      <c r="AK32" s="17"/>
      <c r="AL32" s="30"/>
    </row>
    <row r="33" spans="1:38" ht="15.6" x14ac:dyDescent="0.3">
      <c r="A33" s="27"/>
      <c r="B33" s="28"/>
      <c r="C33" s="191" t="s">
        <v>40</v>
      </c>
      <c r="D33" s="191"/>
      <c r="E33" s="191"/>
      <c r="F33" s="191"/>
      <c r="G33" s="191"/>
      <c r="H33" s="192">
        <f>AJ19</f>
        <v>0</v>
      </c>
      <c r="I33" s="192"/>
      <c r="J33" s="192"/>
      <c r="K33" s="179" t="s">
        <v>37</v>
      </c>
      <c r="L33" s="179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9"/>
      <c r="AK33" s="17"/>
      <c r="AL33" s="30"/>
    </row>
    <row r="34" spans="1:38" ht="15.6" x14ac:dyDescent="0.3">
      <c r="A34" s="31"/>
      <c r="B34" s="32"/>
      <c r="C34" s="193" t="s">
        <v>41</v>
      </c>
      <c r="D34" s="193"/>
      <c r="E34" s="193"/>
      <c r="F34" s="193"/>
      <c r="G34" s="193"/>
      <c r="H34" s="194">
        <f>SUM(H30:H33)</f>
        <v>0</v>
      </c>
      <c r="I34" s="194"/>
      <c r="J34" s="194"/>
      <c r="K34" s="190" t="s">
        <v>37</v>
      </c>
      <c r="L34" s="19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3"/>
      <c r="AK34" s="34"/>
      <c r="AL34" s="35"/>
    </row>
    <row r="35" spans="1:38" s="37" customFormat="1" ht="15.6" x14ac:dyDescent="0.3">
      <c r="A35" s="183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36"/>
      <c r="AK35" s="38"/>
      <c r="AL35" s="35"/>
    </row>
    <row r="36" spans="1:38" s="40" customFormat="1" ht="41.4" x14ac:dyDescent="0.25">
      <c r="A36" s="6" t="s">
        <v>6</v>
      </c>
      <c r="B36" s="6" t="s">
        <v>7</v>
      </c>
      <c r="C36" s="7">
        <v>1</v>
      </c>
      <c r="D36" s="8">
        <v>2</v>
      </c>
      <c r="E36" s="7">
        <v>3</v>
      </c>
      <c r="F36" s="8">
        <v>4</v>
      </c>
      <c r="G36" s="7">
        <v>5</v>
      </c>
      <c r="H36" s="8">
        <v>6</v>
      </c>
      <c r="I36" s="7">
        <v>7</v>
      </c>
      <c r="J36" s="8">
        <v>8</v>
      </c>
      <c r="K36" s="7">
        <v>9</v>
      </c>
      <c r="L36" s="8">
        <v>10</v>
      </c>
      <c r="M36" s="7">
        <v>11</v>
      </c>
      <c r="N36" s="8">
        <v>12</v>
      </c>
      <c r="O36" s="7">
        <v>13</v>
      </c>
      <c r="P36" s="8">
        <v>14</v>
      </c>
      <c r="Q36" s="7">
        <v>15</v>
      </c>
      <c r="R36" s="8">
        <v>16</v>
      </c>
      <c r="S36" s="7">
        <v>17</v>
      </c>
      <c r="T36" s="8">
        <v>18</v>
      </c>
      <c r="U36" s="7">
        <v>19</v>
      </c>
      <c r="V36" s="8">
        <v>20</v>
      </c>
      <c r="W36" s="7">
        <v>21</v>
      </c>
      <c r="X36" s="8">
        <v>22</v>
      </c>
      <c r="Y36" s="7">
        <v>23</v>
      </c>
      <c r="Z36" s="8">
        <v>24</v>
      </c>
      <c r="AA36" s="7">
        <v>25</v>
      </c>
      <c r="AB36" s="8">
        <v>26</v>
      </c>
      <c r="AC36" s="7">
        <v>27</v>
      </c>
      <c r="AD36" s="8">
        <v>28</v>
      </c>
      <c r="AE36" s="7">
        <v>29</v>
      </c>
      <c r="AF36" s="8">
        <v>30</v>
      </c>
      <c r="AG36" s="7">
        <v>31</v>
      </c>
      <c r="AH36" s="9" t="s">
        <v>8</v>
      </c>
      <c r="AI36" s="9" t="s">
        <v>9</v>
      </c>
      <c r="AJ36" s="10" t="s">
        <v>10</v>
      </c>
      <c r="AK36" s="39" t="s">
        <v>11</v>
      </c>
      <c r="AL36" s="12" t="s">
        <v>12</v>
      </c>
    </row>
    <row r="37" spans="1:38" s="40" customFormat="1" x14ac:dyDescent="0.3">
      <c r="A37" s="41">
        <v>1</v>
      </c>
      <c r="B37" s="42" t="s">
        <v>43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>
        <f t="shared" ref="AJ37:AJ83" si="3">C37+D37+E37+F37+G37+H37+I37+J37+K37+L37+M37+N37+O37+P37+Q37+R37+S37+T37+U37+V37+W37+X37+Y37+Z37+AA37+AB37+AC37+AD37+AE37+AF37+AG37</f>
        <v>0</v>
      </c>
      <c r="AK37" s="13">
        <f t="shared" ref="AK37:AK83" si="4">AI37-AH37</f>
        <v>0</v>
      </c>
      <c r="AL37" s="15" t="e">
        <f t="shared" ref="AL37:AL83" si="5">AK37/AJ37</f>
        <v>#DIV/0!</v>
      </c>
    </row>
    <row r="38" spans="1:38" s="40" customFormat="1" x14ac:dyDescent="0.3">
      <c r="A38" s="41">
        <v>2</v>
      </c>
      <c r="B38" s="42" t="s">
        <v>82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>
        <f t="shared" si="3"/>
        <v>0</v>
      </c>
      <c r="AK38" s="13">
        <f t="shared" si="4"/>
        <v>0</v>
      </c>
      <c r="AL38" s="15" t="e">
        <f t="shared" si="5"/>
        <v>#DIV/0!</v>
      </c>
    </row>
    <row r="39" spans="1:38" s="40" customFormat="1" x14ac:dyDescent="0.3">
      <c r="A39" s="41">
        <v>3</v>
      </c>
      <c r="B39" s="42" t="s">
        <v>44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>
        <f t="shared" si="3"/>
        <v>0</v>
      </c>
      <c r="AK39" s="13">
        <f t="shared" si="4"/>
        <v>0</v>
      </c>
      <c r="AL39" s="15" t="e">
        <f t="shared" si="5"/>
        <v>#DIV/0!</v>
      </c>
    </row>
    <row r="40" spans="1:38" s="40" customFormat="1" x14ac:dyDescent="0.3">
      <c r="A40" s="41">
        <v>4</v>
      </c>
      <c r="B40" s="42" t="s">
        <v>45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>
        <f t="shared" si="3"/>
        <v>0</v>
      </c>
      <c r="AK40" s="13">
        <f t="shared" si="4"/>
        <v>0</v>
      </c>
      <c r="AL40" s="15" t="e">
        <f t="shared" si="5"/>
        <v>#DIV/0!</v>
      </c>
    </row>
    <row r="41" spans="1:38" s="40" customFormat="1" x14ac:dyDescent="0.3">
      <c r="A41" s="41">
        <v>5</v>
      </c>
      <c r="B41" s="42" t="s">
        <v>89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>
        <f t="shared" si="3"/>
        <v>0</v>
      </c>
      <c r="AK41" s="13">
        <f t="shared" si="4"/>
        <v>0</v>
      </c>
      <c r="AL41" s="15" t="e">
        <f t="shared" si="5"/>
        <v>#DIV/0!</v>
      </c>
    </row>
    <row r="42" spans="1:38" s="40" customFormat="1" x14ac:dyDescent="0.3">
      <c r="A42" s="41">
        <v>6</v>
      </c>
      <c r="B42" s="42" t="s">
        <v>90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>
        <f t="shared" si="3"/>
        <v>0</v>
      </c>
      <c r="AK42" s="13">
        <f t="shared" si="4"/>
        <v>0</v>
      </c>
      <c r="AL42" s="15" t="e">
        <f t="shared" si="5"/>
        <v>#DIV/0!</v>
      </c>
    </row>
    <row r="43" spans="1:38" s="40" customFormat="1" x14ac:dyDescent="0.3">
      <c r="A43" s="41">
        <v>7</v>
      </c>
      <c r="B43" s="42" t="s">
        <v>46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>
        <f t="shared" si="3"/>
        <v>0</v>
      </c>
      <c r="AK43" s="13">
        <f t="shared" si="4"/>
        <v>0</v>
      </c>
      <c r="AL43" s="15" t="e">
        <f t="shared" si="5"/>
        <v>#DIV/0!</v>
      </c>
    </row>
    <row r="44" spans="1:38" s="40" customFormat="1" x14ac:dyDescent="0.3">
      <c r="A44" s="41">
        <v>8</v>
      </c>
      <c r="B44" s="42" t="s">
        <v>47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>
        <f t="shared" si="3"/>
        <v>0</v>
      </c>
      <c r="AK44" s="13">
        <f t="shared" si="4"/>
        <v>0</v>
      </c>
      <c r="AL44" s="15" t="e">
        <f t="shared" si="5"/>
        <v>#DIV/0!</v>
      </c>
    </row>
    <row r="45" spans="1:38" s="40" customFormat="1" x14ac:dyDescent="0.3">
      <c r="A45" s="41">
        <v>9</v>
      </c>
      <c r="B45" s="14" t="s">
        <v>48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>
        <f t="shared" si="3"/>
        <v>0</v>
      </c>
      <c r="AK45" s="13">
        <f t="shared" si="4"/>
        <v>0</v>
      </c>
      <c r="AL45" s="15" t="e">
        <f t="shared" si="5"/>
        <v>#DIV/0!</v>
      </c>
    </row>
    <row r="46" spans="1:38" s="40" customFormat="1" x14ac:dyDescent="0.3">
      <c r="A46" s="41">
        <v>10</v>
      </c>
      <c r="B46" s="14" t="s">
        <v>49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>
        <f t="shared" si="3"/>
        <v>0</v>
      </c>
      <c r="AK46" s="13">
        <f t="shared" si="4"/>
        <v>0</v>
      </c>
      <c r="AL46" s="15" t="e">
        <f t="shared" si="5"/>
        <v>#DIV/0!</v>
      </c>
    </row>
    <row r="47" spans="1:38" x14ac:dyDescent="0.3">
      <c r="A47" s="41">
        <v>11</v>
      </c>
      <c r="B47" s="14" t="s">
        <v>50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>
        <f t="shared" si="3"/>
        <v>0</v>
      </c>
      <c r="AK47" s="13">
        <f t="shared" si="4"/>
        <v>0</v>
      </c>
      <c r="AL47" s="15" t="e">
        <f t="shared" si="5"/>
        <v>#DIV/0!</v>
      </c>
    </row>
    <row r="48" spans="1:38" x14ac:dyDescent="0.3">
      <c r="A48" s="41">
        <v>12</v>
      </c>
      <c r="B48" s="14" t="s">
        <v>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>
        <f t="shared" si="3"/>
        <v>0</v>
      </c>
      <c r="AK48" s="13">
        <f t="shared" si="4"/>
        <v>0</v>
      </c>
      <c r="AL48" s="15" t="e">
        <f t="shared" si="5"/>
        <v>#DIV/0!</v>
      </c>
    </row>
    <row r="49" spans="1:38" x14ac:dyDescent="0.3">
      <c r="A49" s="41">
        <v>13</v>
      </c>
      <c r="B49" s="14" t="s">
        <v>51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>
        <f t="shared" si="3"/>
        <v>0</v>
      </c>
      <c r="AK49" s="13">
        <f t="shared" si="4"/>
        <v>0</v>
      </c>
      <c r="AL49" s="15" t="e">
        <f t="shared" si="5"/>
        <v>#DIV/0!</v>
      </c>
    </row>
    <row r="50" spans="1:38" x14ac:dyDescent="0.3">
      <c r="A50" s="41">
        <v>14</v>
      </c>
      <c r="B50" s="14" t="s">
        <v>52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>
        <f t="shared" si="3"/>
        <v>0</v>
      </c>
      <c r="AK50" s="13">
        <f t="shared" si="4"/>
        <v>0</v>
      </c>
      <c r="AL50" s="15" t="e">
        <f t="shared" si="5"/>
        <v>#DIV/0!</v>
      </c>
    </row>
    <row r="51" spans="1:38" x14ac:dyDescent="0.3">
      <c r="A51" s="41">
        <v>15</v>
      </c>
      <c r="B51" s="14" t="s">
        <v>53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>
        <f t="shared" si="3"/>
        <v>0</v>
      </c>
      <c r="AK51" s="13">
        <f t="shared" si="4"/>
        <v>0</v>
      </c>
      <c r="AL51" s="15" t="e">
        <f t="shared" si="5"/>
        <v>#DIV/0!</v>
      </c>
    </row>
    <row r="52" spans="1:38" x14ac:dyDescent="0.3">
      <c r="A52" s="41">
        <v>16</v>
      </c>
      <c r="B52" s="14" t="s">
        <v>54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>
        <f t="shared" si="3"/>
        <v>0</v>
      </c>
      <c r="AK52" s="13">
        <f t="shared" si="4"/>
        <v>0</v>
      </c>
      <c r="AL52" s="15" t="e">
        <f t="shared" si="5"/>
        <v>#DIV/0!</v>
      </c>
    </row>
    <row r="53" spans="1:38" x14ac:dyDescent="0.3">
      <c r="A53" s="41">
        <v>17</v>
      </c>
      <c r="B53" s="14" t="s">
        <v>55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>
        <f t="shared" si="3"/>
        <v>0</v>
      </c>
      <c r="AK53" s="13">
        <f t="shared" si="4"/>
        <v>0</v>
      </c>
      <c r="AL53" s="15" t="e">
        <f t="shared" si="5"/>
        <v>#DIV/0!</v>
      </c>
    </row>
    <row r="54" spans="1:38" x14ac:dyDescent="0.3">
      <c r="A54" s="41">
        <v>18</v>
      </c>
      <c r="B54" s="14" t="s">
        <v>56</v>
      </c>
      <c r="C54" s="198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202"/>
      <c r="AH54" s="13"/>
      <c r="AI54" s="13"/>
      <c r="AJ54" s="13">
        <f t="shared" si="3"/>
        <v>0</v>
      </c>
      <c r="AK54" s="13">
        <f t="shared" si="4"/>
        <v>0</v>
      </c>
      <c r="AL54" s="15" t="e">
        <f t="shared" si="5"/>
        <v>#DIV/0!</v>
      </c>
    </row>
    <row r="55" spans="1:38" x14ac:dyDescent="0.3">
      <c r="A55" s="41">
        <v>19</v>
      </c>
      <c r="B55" s="14" t="s">
        <v>57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>
        <f t="shared" si="3"/>
        <v>0</v>
      </c>
      <c r="AK55" s="13">
        <f t="shared" si="4"/>
        <v>0</v>
      </c>
      <c r="AL55" s="15" t="e">
        <f t="shared" si="5"/>
        <v>#DIV/0!</v>
      </c>
    </row>
    <row r="56" spans="1:38" x14ac:dyDescent="0.3">
      <c r="A56" s="41">
        <v>20</v>
      </c>
      <c r="B56" s="14" t="s">
        <v>58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>
        <f t="shared" si="3"/>
        <v>0</v>
      </c>
      <c r="AK56" s="13">
        <f t="shared" si="4"/>
        <v>0</v>
      </c>
      <c r="AL56" s="15" t="e">
        <f t="shared" si="5"/>
        <v>#DIV/0!</v>
      </c>
    </row>
    <row r="57" spans="1:38" x14ac:dyDescent="0.3">
      <c r="A57" s="41">
        <v>21</v>
      </c>
      <c r="B57" s="14" t="s">
        <v>59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>
        <f t="shared" si="3"/>
        <v>0</v>
      </c>
      <c r="AK57" s="13">
        <f t="shared" si="4"/>
        <v>0</v>
      </c>
      <c r="AL57" s="15" t="e">
        <f t="shared" si="5"/>
        <v>#DIV/0!</v>
      </c>
    </row>
    <row r="58" spans="1:38" x14ac:dyDescent="0.3">
      <c r="A58" s="41">
        <v>22</v>
      </c>
      <c r="B58" s="14" t="s">
        <v>60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>
        <f t="shared" si="3"/>
        <v>0</v>
      </c>
      <c r="AK58" s="13">
        <f t="shared" si="4"/>
        <v>0</v>
      </c>
      <c r="AL58" s="15" t="e">
        <f t="shared" si="5"/>
        <v>#DIV/0!</v>
      </c>
    </row>
    <row r="59" spans="1:38" x14ac:dyDescent="0.3">
      <c r="A59" s="41">
        <v>23</v>
      </c>
      <c r="B59" s="14" t="s">
        <v>61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>
        <f t="shared" si="3"/>
        <v>0</v>
      </c>
      <c r="AK59" s="13">
        <f t="shared" si="4"/>
        <v>0</v>
      </c>
      <c r="AL59" s="15" t="e">
        <f t="shared" si="5"/>
        <v>#DIV/0!</v>
      </c>
    </row>
    <row r="60" spans="1:38" x14ac:dyDescent="0.3">
      <c r="A60" s="41">
        <v>24</v>
      </c>
      <c r="B60" s="14" t="s">
        <v>62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>
        <f t="shared" si="3"/>
        <v>0</v>
      </c>
      <c r="AK60" s="13">
        <f t="shared" si="4"/>
        <v>0</v>
      </c>
      <c r="AL60" s="15" t="e">
        <f t="shared" si="5"/>
        <v>#DIV/0!</v>
      </c>
    </row>
    <row r="61" spans="1:38" x14ac:dyDescent="0.3">
      <c r="A61" s="41">
        <v>25</v>
      </c>
      <c r="B61" s="14" t="s">
        <v>63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>
        <f t="shared" si="3"/>
        <v>0</v>
      </c>
      <c r="AK61" s="13">
        <f t="shared" si="4"/>
        <v>0</v>
      </c>
      <c r="AL61" s="15" t="e">
        <f t="shared" si="5"/>
        <v>#DIV/0!</v>
      </c>
    </row>
    <row r="62" spans="1:38" x14ac:dyDescent="0.3">
      <c r="A62" s="41">
        <v>26</v>
      </c>
      <c r="B62" s="14" t="s">
        <v>64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>
        <f t="shared" si="3"/>
        <v>0</v>
      </c>
      <c r="AK62" s="13">
        <f t="shared" si="4"/>
        <v>0</v>
      </c>
      <c r="AL62" s="15" t="e">
        <f t="shared" si="5"/>
        <v>#DIV/0!</v>
      </c>
    </row>
    <row r="63" spans="1:38" x14ac:dyDescent="0.3">
      <c r="A63" s="41">
        <v>27</v>
      </c>
      <c r="B63" s="14" t="s">
        <v>65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>
        <f t="shared" si="3"/>
        <v>0</v>
      </c>
      <c r="AK63" s="13">
        <f t="shared" si="4"/>
        <v>0</v>
      </c>
      <c r="AL63" s="15" t="e">
        <f t="shared" si="5"/>
        <v>#DIV/0!</v>
      </c>
    </row>
    <row r="64" spans="1:38" x14ac:dyDescent="0.3">
      <c r="A64" s="41">
        <v>28</v>
      </c>
      <c r="B64" s="14" t="s">
        <v>66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>
        <f t="shared" si="3"/>
        <v>0</v>
      </c>
      <c r="AK64" s="13">
        <f t="shared" si="4"/>
        <v>0</v>
      </c>
      <c r="AL64" s="15" t="e">
        <f t="shared" si="5"/>
        <v>#DIV/0!</v>
      </c>
    </row>
    <row r="65" spans="1:38" x14ac:dyDescent="0.3">
      <c r="A65" s="41">
        <v>29</v>
      </c>
      <c r="B65" s="14" t="s">
        <v>67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>
        <f t="shared" si="3"/>
        <v>0</v>
      </c>
      <c r="AK65" s="13">
        <f t="shared" si="4"/>
        <v>0</v>
      </c>
      <c r="AL65" s="15" t="e">
        <f t="shared" si="5"/>
        <v>#DIV/0!</v>
      </c>
    </row>
    <row r="66" spans="1:38" x14ac:dyDescent="0.3">
      <c r="A66" s="41">
        <v>30</v>
      </c>
      <c r="B66" s="14" t="s">
        <v>68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>
        <f t="shared" si="3"/>
        <v>0</v>
      </c>
      <c r="AK66" s="13">
        <f t="shared" si="4"/>
        <v>0</v>
      </c>
      <c r="AL66" s="15" t="e">
        <f t="shared" si="5"/>
        <v>#DIV/0!</v>
      </c>
    </row>
    <row r="67" spans="1:38" x14ac:dyDescent="0.3">
      <c r="A67" s="41">
        <v>31</v>
      </c>
      <c r="B67" s="14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>
        <f t="shared" si="3"/>
        <v>0</v>
      </c>
      <c r="AK67" s="13">
        <f t="shared" si="4"/>
        <v>0</v>
      </c>
      <c r="AL67" s="15" t="e">
        <f t="shared" si="5"/>
        <v>#DIV/0!</v>
      </c>
    </row>
    <row r="68" spans="1:38" x14ac:dyDescent="0.3">
      <c r="A68" s="41">
        <v>32</v>
      </c>
      <c r="B68" s="14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>
        <f t="shared" si="3"/>
        <v>0</v>
      </c>
      <c r="AK68" s="13">
        <f t="shared" si="4"/>
        <v>0</v>
      </c>
      <c r="AL68" s="15" t="e">
        <f t="shared" si="5"/>
        <v>#DIV/0!</v>
      </c>
    </row>
    <row r="69" spans="1:38" x14ac:dyDescent="0.3">
      <c r="A69" s="41">
        <v>33</v>
      </c>
      <c r="B69" s="14" t="s">
        <v>72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>
        <f t="shared" si="3"/>
        <v>0</v>
      </c>
      <c r="AK69" s="13">
        <f t="shared" si="4"/>
        <v>0</v>
      </c>
      <c r="AL69" s="15" t="e">
        <f t="shared" si="5"/>
        <v>#DIV/0!</v>
      </c>
    </row>
    <row r="70" spans="1:38" x14ac:dyDescent="0.3">
      <c r="A70" s="41">
        <v>34</v>
      </c>
      <c r="B70" s="14" t="s">
        <v>71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>
        <f t="shared" si="3"/>
        <v>0</v>
      </c>
      <c r="AK70" s="13">
        <f t="shared" si="4"/>
        <v>0</v>
      </c>
      <c r="AL70" s="15" t="e">
        <f t="shared" si="5"/>
        <v>#DIV/0!</v>
      </c>
    </row>
    <row r="71" spans="1:38" x14ac:dyDescent="0.3">
      <c r="A71" s="41">
        <v>35</v>
      </c>
      <c r="B71" s="43" t="s">
        <v>73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>
        <f t="shared" si="3"/>
        <v>0</v>
      </c>
      <c r="AK71" s="13">
        <f t="shared" si="4"/>
        <v>0</v>
      </c>
      <c r="AL71" s="15" t="e">
        <f t="shared" si="5"/>
        <v>#DIV/0!</v>
      </c>
    </row>
    <row r="72" spans="1:38" x14ac:dyDescent="0.3">
      <c r="A72" s="41">
        <v>36</v>
      </c>
      <c r="B72" s="43" t="s">
        <v>74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>
        <f t="shared" si="3"/>
        <v>0</v>
      </c>
      <c r="AK72" s="13">
        <f t="shared" si="4"/>
        <v>0</v>
      </c>
      <c r="AL72" s="15" t="e">
        <f t="shared" si="5"/>
        <v>#DIV/0!</v>
      </c>
    </row>
    <row r="73" spans="1:38" x14ac:dyDescent="0.3">
      <c r="A73" s="41">
        <v>37</v>
      </c>
      <c r="B73" s="14" t="s">
        <v>75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>
        <f t="shared" si="3"/>
        <v>0</v>
      </c>
      <c r="AK73" s="13">
        <f t="shared" si="4"/>
        <v>0</v>
      </c>
      <c r="AL73" s="15" t="e">
        <f t="shared" si="5"/>
        <v>#DIV/0!</v>
      </c>
    </row>
    <row r="74" spans="1:38" x14ac:dyDescent="0.3">
      <c r="A74" s="41">
        <v>38</v>
      </c>
      <c r="B74" s="14" t="s">
        <v>76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>
        <f t="shared" si="3"/>
        <v>0</v>
      </c>
      <c r="AK74" s="13">
        <f t="shared" si="4"/>
        <v>0</v>
      </c>
      <c r="AL74" s="15" t="e">
        <f t="shared" si="5"/>
        <v>#DIV/0!</v>
      </c>
    </row>
    <row r="75" spans="1:38" x14ac:dyDescent="0.3">
      <c r="A75" s="41">
        <v>39</v>
      </c>
      <c r="B75" s="14" t="s">
        <v>77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>
        <f t="shared" si="3"/>
        <v>0</v>
      </c>
      <c r="AK75" s="13">
        <f t="shared" si="4"/>
        <v>0</v>
      </c>
      <c r="AL75" s="15" t="e">
        <f t="shared" si="5"/>
        <v>#DIV/0!</v>
      </c>
    </row>
    <row r="76" spans="1:38" x14ac:dyDescent="0.3">
      <c r="A76" s="41">
        <v>40</v>
      </c>
      <c r="B76" s="14" t="s">
        <v>78</v>
      </c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>
        <f t="shared" si="3"/>
        <v>0</v>
      </c>
      <c r="AK76" s="13">
        <f t="shared" si="4"/>
        <v>0</v>
      </c>
      <c r="AL76" s="15" t="e">
        <f t="shared" si="5"/>
        <v>#DIV/0!</v>
      </c>
    </row>
    <row r="77" spans="1:38" x14ac:dyDescent="0.3">
      <c r="A77" s="41">
        <v>41</v>
      </c>
      <c r="B77" s="43" t="s">
        <v>79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>
        <f t="shared" si="3"/>
        <v>0</v>
      </c>
      <c r="AK77" s="13">
        <f t="shared" si="4"/>
        <v>0</v>
      </c>
      <c r="AL77" s="15" t="e">
        <f t="shared" si="5"/>
        <v>#DIV/0!</v>
      </c>
    </row>
    <row r="78" spans="1:38" x14ac:dyDescent="0.3">
      <c r="A78" s="41">
        <v>42</v>
      </c>
      <c r="B78" s="43" t="s">
        <v>80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>
        <f t="shared" si="3"/>
        <v>0</v>
      </c>
      <c r="AK78" s="13">
        <f t="shared" si="4"/>
        <v>0</v>
      </c>
      <c r="AL78" s="15" t="e">
        <f t="shared" si="5"/>
        <v>#DIV/0!</v>
      </c>
    </row>
    <row r="79" spans="1:38" x14ac:dyDescent="0.3">
      <c r="A79" s="41">
        <v>43</v>
      </c>
      <c r="B79" s="43" t="s">
        <v>84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>
        <f t="shared" si="3"/>
        <v>0</v>
      </c>
      <c r="AK79" s="13">
        <f t="shared" si="4"/>
        <v>0</v>
      </c>
      <c r="AL79" s="15" t="e">
        <f t="shared" si="5"/>
        <v>#DIV/0!</v>
      </c>
    </row>
    <row r="80" spans="1:38" x14ac:dyDescent="0.3">
      <c r="A80" s="41">
        <v>44</v>
      </c>
      <c r="B80" s="43" t="s">
        <v>85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>
        <f t="shared" si="3"/>
        <v>0</v>
      </c>
      <c r="AK80" s="13">
        <f t="shared" si="4"/>
        <v>0</v>
      </c>
      <c r="AL80" s="15" t="e">
        <f t="shared" si="5"/>
        <v>#DIV/0!</v>
      </c>
    </row>
    <row r="81" spans="1:38" x14ac:dyDescent="0.3">
      <c r="A81" s="41">
        <v>45</v>
      </c>
      <c r="B81" s="43" t="s">
        <v>86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>
        <f t="shared" si="3"/>
        <v>0</v>
      </c>
      <c r="AK81" s="13">
        <f t="shared" si="4"/>
        <v>0</v>
      </c>
      <c r="AL81" s="15" t="e">
        <f t="shared" si="5"/>
        <v>#DIV/0!</v>
      </c>
    </row>
    <row r="82" spans="1:38" x14ac:dyDescent="0.3">
      <c r="A82" s="41">
        <v>46</v>
      </c>
      <c r="B82" s="43" t="s">
        <v>87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>
        <f t="shared" si="3"/>
        <v>0</v>
      </c>
      <c r="AK82" s="13">
        <f t="shared" si="4"/>
        <v>0</v>
      </c>
      <c r="AL82" s="15" t="e">
        <f t="shared" si="5"/>
        <v>#DIV/0!</v>
      </c>
    </row>
    <row r="83" spans="1:38" x14ac:dyDescent="0.3">
      <c r="A83" s="41">
        <v>47</v>
      </c>
      <c r="B83" s="43" t="s">
        <v>88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>
        <f t="shared" si="3"/>
        <v>0</v>
      </c>
      <c r="AK83" s="13">
        <f t="shared" si="4"/>
        <v>0</v>
      </c>
      <c r="AL83" s="15" t="e">
        <f t="shared" si="5"/>
        <v>#DIV/0!</v>
      </c>
    </row>
    <row r="84" spans="1:38" x14ac:dyDescent="0.3">
      <c r="A84" s="195" t="s">
        <v>81</v>
      </c>
      <c r="B84" s="196"/>
      <c r="C84" s="196"/>
      <c r="D84" s="196"/>
      <c r="E84" s="196"/>
      <c r="F84" s="196"/>
      <c r="G84" s="196"/>
      <c r="H84" s="196"/>
      <c r="I84" s="196"/>
      <c r="J84" s="197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13"/>
      <c r="AI84" s="44"/>
      <c r="AJ84" s="20">
        <f>SUM(AJ37:AJ83)</f>
        <v>0</v>
      </c>
      <c r="AK84" s="13"/>
      <c r="AL84" s="45"/>
    </row>
    <row r="85" spans="1:38" x14ac:dyDescent="0.3">
      <c r="A85" s="46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6"/>
    </row>
    <row r="86" spans="1:38" ht="15.6" x14ac:dyDescent="0.3">
      <c r="A86" s="48"/>
      <c r="B86" s="5"/>
      <c r="C86" s="191" t="s">
        <v>36</v>
      </c>
      <c r="D86" s="191"/>
      <c r="E86" s="191"/>
      <c r="F86" s="191"/>
      <c r="G86" s="191"/>
      <c r="H86" s="192">
        <f>AJ37+AJ38+AJ39+AJ40+AJ41+AJ42+AJ44+AJ45+AJ46+AJ48+AJ49+AJ50+AJ51+AJ52+AJ53+AJ54+AJ55+AJ56+AJ57+AJ58+AJ59+AJ60+AJ61+AJ62+AJ63+AJ64+AJ65+AJ66+AJ67+AJ68+AJ69+AJ70+AJ83</f>
        <v>0</v>
      </c>
      <c r="I86" s="192"/>
      <c r="J86" s="192"/>
      <c r="K86" s="179" t="s">
        <v>37</v>
      </c>
      <c r="L86" s="179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30"/>
    </row>
    <row r="87" spans="1:38" ht="15.6" x14ac:dyDescent="0.3">
      <c r="A87" s="48"/>
      <c r="B87" s="5"/>
      <c r="C87" s="191" t="s">
        <v>38</v>
      </c>
      <c r="D87" s="191"/>
      <c r="E87" s="191"/>
      <c r="F87" s="191"/>
      <c r="G87" s="191"/>
      <c r="H87" s="192">
        <f>AJ47+AJ71+AJ72+AJ73+AJ74+AJ75+AJ76+AJ77+AJ78+AJ79+AJ80+AJ81+AJ82</f>
        <v>0</v>
      </c>
      <c r="I87" s="192"/>
      <c r="J87" s="192"/>
      <c r="K87" s="179" t="s">
        <v>37</v>
      </c>
      <c r="L87" s="179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30"/>
    </row>
    <row r="88" spans="1:38" ht="15.6" x14ac:dyDescent="0.3">
      <c r="A88" s="48"/>
      <c r="B88" s="5"/>
      <c r="C88" s="191" t="s">
        <v>40</v>
      </c>
      <c r="D88" s="191"/>
      <c r="E88" s="191"/>
      <c r="F88" s="191"/>
      <c r="G88" s="191"/>
      <c r="H88" s="192">
        <f>AJ43</f>
        <v>0</v>
      </c>
      <c r="I88" s="192"/>
      <c r="J88" s="192"/>
      <c r="K88" s="179" t="s">
        <v>37</v>
      </c>
      <c r="L88" s="179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30"/>
    </row>
    <row r="89" spans="1:38" ht="15.6" x14ac:dyDescent="0.3">
      <c r="A89" s="49"/>
      <c r="B89" s="50"/>
      <c r="C89" s="193" t="s">
        <v>41</v>
      </c>
      <c r="D89" s="193"/>
      <c r="E89" s="193"/>
      <c r="F89" s="193"/>
      <c r="G89" s="193"/>
      <c r="H89" s="194">
        <f>SUM(H86:H88)</f>
        <v>0</v>
      </c>
      <c r="I89" s="194"/>
      <c r="J89" s="194"/>
      <c r="K89" s="190" t="s">
        <v>37</v>
      </c>
      <c r="L89" s="19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35"/>
    </row>
  </sheetData>
  <mergeCells count="39">
    <mergeCell ref="A4:AL4"/>
    <mergeCell ref="A1:AL1"/>
    <mergeCell ref="A2:AL2"/>
    <mergeCell ref="A3:B3"/>
    <mergeCell ref="AD3:AE3"/>
    <mergeCell ref="AF3:AG3"/>
    <mergeCell ref="C17:AG17"/>
    <mergeCell ref="C18:AG18"/>
    <mergeCell ref="A28:AG28"/>
    <mergeCell ref="C30:G30"/>
    <mergeCell ref="H30:J30"/>
    <mergeCell ref="K30:L30"/>
    <mergeCell ref="C31:G31"/>
    <mergeCell ref="H31:J31"/>
    <mergeCell ref="K31:L31"/>
    <mergeCell ref="C32:G32"/>
    <mergeCell ref="H32:J32"/>
    <mergeCell ref="K32:L32"/>
    <mergeCell ref="C33:G33"/>
    <mergeCell ref="H33:J33"/>
    <mergeCell ref="K33:L33"/>
    <mergeCell ref="C34:G34"/>
    <mergeCell ref="H34:J34"/>
    <mergeCell ref="K34:L34"/>
    <mergeCell ref="A35:AH35"/>
    <mergeCell ref="C54:AG54"/>
    <mergeCell ref="A84:J84"/>
    <mergeCell ref="C86:G86"/>
    <mergeCell ref="H86:J86"/>
    <mergeCell ref="K86:L86"/>
    <mergeCell ref="C89:G89"/>
    <mergeCell ref="H89:J89"/>
    <mergeCell ref="K89:L89"/>
    <mergeCell ref="C87:G87"/>
    <mergeCell ref="H87:J87"/>
    <mergeCell ref="K87:L87"/>
    <mergeCell ref="C88:G88"/>
    <mergeCell ref="H88:J88"/>
    <mergeCell ref="K88:L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Sayfa1</vt:lpstr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  <vt:lpstr>YILLIK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2025-11-24T12:30:05Z</dcterms:modified>
</cp:coreProperties>
</file>